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u" sheetId="5" r:id="rId2"/>
  </sheets>
  <calcPr calcId="124519"/>
</workbook>
</file>

<file path=xl/calcChain.xml><?xml version="1.0" encoding="utf-8"?>
<calcChain xmlns="http://schemas.openxmlformats.org/spreadsheetml/2006/main">
  <c r="R368" i="1"/>
  <c r="Q368"/>
  <c r="P367"/>
  <c r="O367"/>
  <c r="N367"/>
  <c r="M367"/>
  <c r="P366"/>
  <c r="O366"/>
  <c r="N366"/>
  <c r="M366"/>
  <c r="P365"/>
  <c r="O365"/>
  <c r="N365"/>
  <c r="M365"/>
  <c r="P364"/>
  <c r="O364"/>
  <c r="N364"/>
  <c r="M364"/>
  <c r="P363"/>
  <c r="O363"/>
  <c r="N363"/>
  <c r="M363"/>
  <c r="P362"/>
  <c r="O362"/>
  <c r="N362"/>
  <c r="M362"/>
  <c r="P361"/>
  <c r="O361"/>
  <c r="N361"/>
  <c r="M361"/>
  <c r="P360"/>
  <c r="P368" s="1"/>
  <c r="O360"/>
  <c r="O368" s="1"/>
  <c r="N360"/>
  <c r="N368" s="1"/>
  <c r="M360"/>
  <c r="M368" s="1"/>
  <c r="R343"/>
  <c r="Q343"/>
  <c r="P342"/>
  <c r="O342"/>
  <c r="N342"/>
  <c r="M342"/>
  <c r="P341"/>
  <c r="O341"/>
  <c r="N341"/>
  <c r="M341"/>
  <c r="P340"/>
  <c r="O340"/>
  <c r="N340"/>
  <c r="M340"/>
  <c r="P339"/>
  <c r="O339"/>
  <c r="N339"/>
  <c r="M339"/>
  <c r="P338"/>
  <c r="O338"/>
  <c r="N338"/>
  <c r="M338"/>
  <c r="P337"/>
  <c r="O337"/>
  <c r="N337"/>
  <c r="M337"/>
  <c r="P336"/>
  <c r="O336"/>
  <c r="N336"/>
  <c r="M336"/>
  <c r="P335"/>
  <c r="P343" s="1"/>
  <c r="O335"/>
  <c r="O343" s="1"/>
  <c r="N335"/>
  <c r="N343" s="1"/>
  <c r="M335"/>
  <c r="M343" s="1"/>
  <c r="R318"/>
  <c r="Q318"/>
  <c r="P317"/>
  <c r="O317"/>
  <c r="N317"/>
  <c r="M317"/>
  <c r="P316"/>
  <c r="O316"/>
  <c r="N316"/>
  <c r="M316"/>
  <c r="P315"/>
  <c r="O315"/>
  <c r="N315"/>
  <c r="M315"/>
  <c r="P314"/>
  <c r="O314"/>
  <c r="N314"/>
  <c r="M314"/>
  <c r="P313"/>
  <c r="O313"/>
  <c r="N313"/>
  <c r="M313"/>
  <c r="P312"/>
  <c r="O312"/>
  <c r="N312"/>
  <c r="M312"/>
  <c r="P311"/>
  <c r="O311"/>
  <c r="N311"/>
  <c r="M311"/>
  <c r="P310"/>
  <c r="P318" s="1"/>
  <c r="O310"/>
  <c r="O318" s="1"/>
  <c r="N310"/>
  <c r="N318" s="1"/>
  <c r="M310"/>
  <c r="M318" s="1"/>
  <c r="R293"/>
  <c r="Q293"/>
  <c r="P292"/>
  <c r="O292"/>
  <c r="N292"/>
  <c r="M292"/>
  <c r="P291"/>
  <c r="O291"/>
  <c r="N291"/>
  <c r="M291"/>
  <c r="P290"/>
  <c r="O290"/>
  <c r="N290"/>
  <c r="M290"/>
  <c r="P289"/>
  <c r="O289"/>
  <c r="N289"/>
  <c r="M289"/>
  <c r="P288"/>
  <c r="O288"/>
  <c r="N288"/>
  <c r="M288"/>
  <c r="P287"/>
  <c r="O287"/>
  <c r="N287"/>
  <c r="M287"/>
  <c r="P286"/>
  <c r="O286"/>
  <c r="N286"/>
  <c r="M286"/>
  <c r="P285"/>
  <c r="P293" s="1"/>
  <c r="O285"/>
  <c r="O293" s="1"/>
  <c r="N285"/>
  <c r="N293" s="1"/>
  <c r="M285"/>
  <c r="M293" s="1"/>
  <c r="R268"/>
  <c r="Q268"/>
  <c r="P267"/>
  <c r="O267"/>
  <c r="N267"/>
  <c r="M267"/>
  <c r="P266"/>
  <c r="O266"/>
  <c r="N266"/>
  <c r="M266"/>
  <c r="P265"/>
  <c r="O265"/>
  <c r="N265"/>
  <c r="M265"/>
  <c r="P264"/>
  <c r="O264"/>
  <c r="N264"/>
  <c r="M264"/>
  <c r="P263"/>
  <c r="O263"/>
  <c r="N263"/>
  <c r="M263"/>
  <c r="P262"/>
  <c r="O262"/>
  <c r="N262"/>
  <c r="M262"/>
  <c r="P261"/>
  <c r="O261"/>
  <c r="N261"/>
  <c r="M261"/>
  <c r="P260"/>
  <c r="P268" s="1"/>
  <c r="O260"/>
  <c r="O268" s="1"/>
  <c r="N260"/>
  <c r="N268" s="1"/>
  <c r="M260"/>
  <c r="M268" s="1"/>
  <c r="R243"/>
  <c r="Q243"/>
  <c r="P242"/>
  <c r="O242"/>
  <c r="N242"/>
  <c r="M242"/>
  <c r="P241"/>
  <c r="O241"/>
  <c r="N241"/>
  <c r="M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P243" s="1"/>
  <c r="O235"/>
  <c r="O243" s="1"/>
  <c r="N235"/>
  <c r="N243" s="1"/>
  <c r="M235"/>
  <c r="M243" s="1"/>
  <c r="R218"/>
  <c r="Q218"/>
  <c r="P217"/>
  <c r="O217"/>
  <c r="N217"/>
  <c r="M217"/>
  <c r="P216"/>
  <c r="O216"/>
  <c r="N216"/>
  <c r="M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P218" s="1"/>
  <c r="O210"/>
  <c r="O218" s="1"/>
  <c r="N210"/>
  <c r="N218" s="1"/>
  <c r="M210"/>
  <c r="M218" s="1"/>
  <c r="R193"/>
  <c r="Q193"/>
  <c r="P192"/>
  <c r="O192"/>
  <c r="N192"/>
  <c r="M192"/>
  <c r="P191"/>
  <c r="O191"/>
  <c r="N191"/>
  <c r="M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P193" s="1"/>
  <c r="O185"/>
  <c r="O193" s="1"/>
  <c r="N185"/>
  <c r="N193" s="1"/>
  <c r="M185"/>
  <c r="M193" s="1"/>
  <c r="R168"/>
  <c r="Q168"/>
  <c r="P167"/>
  <c r="O167"/>
  <c r="N167"/>
  <c r="M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P168" s="1"/>
  <c r="O160"/>
  <c r="O168" s="1"/>
  <c r="N160"/>
  <c r="N168" s="1"/>
  <c r="M160"/>
  <c r="M168" s="1"/>
  <c r="R143"/>
  <c r="Q143"/>
  <c r="P142"/>
  <c r="O142"/>
  <c r="N142"/>
  <c r="M142"/>
  <c r="P141"/>
  <c r="O141"/>
  <c r="N141"/>
  <c r="M141"/>
  <c r="P140"/>
  <c r="O140"/>
  <c r="N140"/>
  <c r="M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P143" s="1"/>
  <c r="O135"/>
  <c r="O143" s="1"/>
  <c r="N135"/>
  <c r="N143" s="1"/>
  <c r="M135"/>
  <c r="M143" s="1"/>
  <c r="R118"/>
  <c r="Q118"/>
  <c r="P117"/>
  <c r="O117"/>
  <c r="N117"/>
  <c r="M117"/>
  <c r="P116"/>
  <c r="O116"/>
  <c r="N116"/>
  <c r="M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P118" s="1"/>
  <c r="O110"/>
  <c r="O118" s="1"/>
  <c r="N110"/>
  <c r="N118" s="1"/>
  <c r="M110"/>
  <c r="M118" s="1"/>
  <c r="R93"/>
  <c r="Q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P93" s="1"/>
  <c r="O85"/>
  <c r="O93" s="1"/>
  <c r="N85"/>
  <c r="N93" s="1"/>
  <c r="M85"/>
  <c r="M93" s="1"/>
  <c r="R68"/>
  <c r="Q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P68" s="1"/>
  <c r="O60"/>
  <c r="O68" s="1"/>
  <c r="N60"/>
  <c r="N68" s="1"/>
  <c r="M60"/>
  <c r="M68" s="1"/>
  <c r="R43"/>
  <c r="Q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P43" s="1"/>
  <c r="O35"/>
  <c r="O43" s="1"/>
  <c r="N35"/>
  <c r="N43" s="1"/>
  <c r="M35"/>
  <c r="M43" s="1"/>
  <c r="R18" l="1"/>
  <c r="Q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P18" s="1"/>
  <c r="O10"/>
  <c r="N10"/>
  <c r="N18" s="1"/>
  <c r="M10"/>
  <c r="M18" s="1"/>
  <c r="O18" l="1"/>
</calcChain>
</file>

<file path=xl/sharedStrings.xml><?xml version="1.0" encoding="utf-8"?>
<sst xmlns="http://schemas.openxmlformats.org/spreadsheetml/2006/main" count="1066" uniqueCount="111">
  <si>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</si>
  <si>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</si>
  <si>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</si>
  <si>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</si>
  <si>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</si>
  <si>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</si>
  <si>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</si>
  <si>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</si>
  <si>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</si>
  <si>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</si>
  <si>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</si>
  <si>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</si>
  <si>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</si>
  <si>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</si>
  <si>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</si>
  <si>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</si>
  <si>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</si>
  <si>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</si>
  <si>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</si>
  <si>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</si>
  <si>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</si>
  <si>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</si>
  <si>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</si>
  <si>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</si>
  <si>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</si>
  <si>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</si>
  <si>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</si>
  <si>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</si>
  <si>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</si>
  <si>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</si>
  <si>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</si>
  <si>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 kolo</t>
  </si>
  <si>
    <t>2. kolo</t>
  </si>
  <si>
    <t>3. kolo</t>
  </si>
  <si>
    <t>Kvetoslava Maňásková</t>
  </si>
  <si>
    <t>Talent liga družstev U13 Rychnov nad Kněžnou</t>
  </si>
  <si>
    <t>Talent liga družstev U13</t>
  </si>
  <si>
    <t>4. kolo</t>
  </si>
  <si>
    <t>5. kolo</t>
  </si>
  <si>
    <t>BRNK "A" - BRNK "B"</t>
  </si>
  <si>
    <t>BRNK "B"</t>
  </si>
  <si>
    <t>Holubářová Eva</t>
  </si>
  <si>
    <t>BRNK "A"</t>
  </si>
  <si>
    <t>Čada Daniel</t>
  </si>
  <si>
    <t>Franek Natálie</t>
  </si>
  <si>
    <t>1. BK Šumperk</t>
  </si>
  <si>
    <t>1.kolo</t>
  </si>
  <si>
    <t>TJ Sokol Polabiny Pardubice - BRNK "B"</t>
  </si>
  <si>
    <t>TJ Sokol Polabiny Pardubice - 1. BK Šumperk</t>
  </si>
  <si>
    <t>TJ Sokol Polabiny Pardubice - BRNK "A"</t>
  </si>
  <si>
    <t>1. BK Šumperk - BRNK "B"</t>
  </si>
  <si>
    <t>TJ Sokol Polabiny Pardubice</t>
  </si>
  <si>
    <t>Ježek Kryštof</t>
  </si>
  <si>
    <t>Hykel Martin</t>
  </si>
  <si>
    <t>Fridrichová Adéla</t>
  </si>
  <si>
    <t>Ježek-Hykel</t>
  </si>
  <si>
    <t>Franek-Holubářová</t>
  </si>
  <si>
    <t>TJ Montas Hradec Králové - 1. BK Šumperk</t>
  </si>
  <si>
    <t>TJ Montas Hradec Králové - BRNK "A"</t>
  </si>
  <si>
    <t>TJ Sokol Polabiny Pardubice - volné kolo</t>
  </si>
  <si>
    <t>TJ Montas Hradec Králové - volné kolo</t>
  </si>
  <si>
    <t>BRNK "A" - volné kolo</t>
  </si>
  <si>
    <t>TJ Montas Hradec Králové - BRNK "B"</t>
  </si>
  <si>
    <t>1. BK Šumperk - volné kolo</t>
  </si>
  <si>
    <t>TJ Sokol Polabiny Pardubice - TJ Montas Hradec Králové</t>
  </si>
  <si>
    <t>BRNK "A" - 1.BK Šumperk</t>
  </si>
  <si>
    <t>BRNK "B" - volné kolo</t>
  </si>
  <si>
    <t>TJ Montas Hradec Králové</t>
  </si>
  <si>
    <t>Dufková Eliška</t>
  </si>
  <si>
    <t>Fridrichová-Dufková</t>
  </si>
  <si>
    <t>Trejtnar Vojtěch</t>
  </si>
  <si>
    <t>Martinec Jan</t>
  </si>
  <si>
    <t>Trejtnar-Martinec</t>
  </si>
  <si>
    <t>Boček Jiří Hugo</t>
  </si>
  <si>
    <t>Tesař Robert</t>
  </si>
  <si>
    <t>Kastnerová Barbora</t>
  </si>
  <si>
    <t>Freibauerová Evelína</t>
  </si>
  <si>
    <t>Boček-Tesař</t>
  </si>
  <si>
    <t>Kastnerová-Freibauerová</t>
  </si>
  <si>
    <t>Kostková Bára</t>
  </si>
  <si>
    <t>Kačírek Jindřích</t>
  </si>
  <si>
    <t>Čada-Kačírek</t>
  </si>
  <si>
    <t>Čada -Franek</t>
  </si>
  <si>
    <t>Kačírek-Holubářová</t>
  </si>
  <si>
    <t>Tyšlic Marek</t>
  </si>
  <si>
    <t>Kocurek Matyáš</t>
  </si>
  <si>
    <t>Martincová Anna</t>
  </si>
  <si>
    <t>Tyšlic-Kocurek</t>
  </si>
  <si>
    <t>Ježek-Fridrichová</t>
  </si>
  <si>
    <t>Hykel-Dufková</t>
  </si>
  <si>
    <t>Hodačová Amy</t>
  </si>
  <si>
    <t>Vágnerová Nelli</t>
  </si>
  <si>
    <t>Hodačová-Vágnerová N.</t>
  </si>
  <si>
    <t>Hodačová-Vágnerová S.</t>
  </si>
  <si>
    <t>Trejtnar-Vágnerová N.</t>
  </si>
  <si>
    <t>Martinec-Vágnerová S.</t>
  </si>
  <si>
    <t>Tesař-Freibauerová</t>
  </si>
  <si>
    <t>Boček-Kastnerová</t>
  </si>
  <si>
    <t>Tyšlic-Kostková</t>
  </si>
  <si>
    <t>Kocurek-Martincová</t>
  </si>
  <si>
    <r>
      <t>KADELDESIGN</t>
    </r>
    <r>
      <rPr>
        <vertAlign val="superscript"/>
        <sz val="2"/>
        <color theme="1"/>
        <rFont val="Symbol"/>
        <family val="1"/>
        <charset val="2"/>
      </rPr>
      <t>Ň</t>
    </r>
  </si>
  <si>
    <t>Ježek-Dufková</t>
  </si>
  <si>
    <t>Hykel-Fridrichová</t>
  </si>
  <si>
    <t>Kostková-Martincová</t>
  </si>
  <si>
    <t xml:space="preserve">Vágnerová-Vágnerová </t>
  </si>
  <si>
    <t>Trejtnar-Hodačová</t>
  </si>
  <si>
    <t>Boček-Freibauerová</t>
  </si>
  <si>
    <t>Tesař-Kastnerová</t>
  </si>
  <si>
    <t>Vágnerová Sára</t>
  </si>
  <si>
    <t>Tj Sokol Polabiny Pardubice</t>
  </si>
  <si>
    <t>remíza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</si>
</sst>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2"/>
      <color theme="1"/>
      <name val="Tahoma"/>
      <family val="2"/>
      <charset val="238"/>
    </font>
    <font>
      <vertAlign val="superscript"/>
      <sz val="2"/>
      <color theme="1"/>
      <name val="Symbol"/>
      <family val="1"/>
      <charset val="2"/>
    </font>
    <font>
      <sz val="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95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26" fillId="0" borderId="0" xfId="0" applyFont="1"/>
    <xf numFmtId="0" fontId="0" fillId="0" borderId="0" xfId="0" applyFont="1"/>
    <xf numFmtId="0" fontId="27" fillId="0" borderId="2" xfId="2" applyFont="1" applyBorder="1" applyAlignment="1">
      <alignment horizontal="center" vertical="center"/>
    </xf>
    <xf numFmtId="0" fontId="28" fillId="0" borderId="3" xfId="3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30" fillId="0" borderId="5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28" fillId="0" borderId="7" xfId="3" applyFont="1" applyBorder="1" applyAlignment="1">
      <alignment vertical="center"/>
    </xf>
    <xf numFmtId="44" fontId="31" fillId="0" borderId="8" xfId="1" applyFont="1" applyBorder="1" applyAlignment="1">
      <alignment horizontal="center" vertical="center"/>
    </xf>
    <xf numFmtId="0" fontId="31" fillId="0" borderId="9" xfId="4" applyFont="1" applyBorder="1" applyAlignment="1">
      <alignment horizontal="left" vertical="center"/>
    </xf>
    <xf numFmtId="0" fontId="31" fillId="0" borderId="10" xfId="4" applyFont="1" applyBorder="1" applyAlignment="1">
      <alignment horizontal="left" vertical="center"/>
    </xf>
    <xf numFmtId="0" fontId="31" fillId="0" borderId="11" xfId="4" applyFont="1" applyBorder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/>
    </xf>
    <xf numFmtId="14" fontId="29" fillId="0" borderId="13" xfId="0" applyNumberFormat="1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8" fillId="0" borderId="17" xfId="3" applyFont="1" applyBorder="1" applyAlignment="1">
      <alignment vertical="center"/>
    </xf>
    <xf numFmtId="0" fontId="32" fillId="0" borderId="18" xfId="4" applyFont="1" applyBorder="1" applyAlignment="1">
      <alignment horizontal="center" vertical="center"/>
    </xf>
    <xf numFmtId="0" fontId="33" fillId="0" borderId="19" xfId="4" applyFont="1" applyBorder="1" applyAlignment="1">
      <alignment horizontal="left" vertical="center"/>
    </xf>
    <xf numFmtId="0" fontId="33" fillId="0" borderId="20" xfId="4" applyFont="1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29" fillId="0" borderId="2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" xfId="0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31" fillId="0" borderId="24" xfId="5" applyFont="1" applyBorder="1">
      <alignment horizontal="center" vertical="center"/>
    </xf>
    <xf numFmtId="0" fontId="31" fillId="0" borderId="25" xfId="5" applyFont="1" applyBorder="1">
      <alignment horizontal="center" vertical="center"/>
    </xf>
    <xf numFmtId="0" fontId="32" fillId="0" borderId="26" xfId="6" applyFont="1" applyBorder="1" applyAlignment="1">
      <alignment horizontal="center" vertical="center"/>
    </xf>
    <xf numFmtId="0" fontId="32" fillId="0" borderId="27" xfId="6" applyFont="1" applyBorder="1" applyAlignment="1">
      <alignment horizontal="center" vertical="center"/>
    </xf>
    <xf numFmtId="0" fontId="32" fillId="0" borderId="28" xfId="6" applyFont="1" applyBorder="1" applyAlignment="1">
      <alignment horizontal="center" vertical="center"/>
    </xf>
    <xf numFmtId="0" fontId="32" fillId="0" borderId="29" xfId="6" applyFont="1" applyBorder="1" applyAlignment="1">
      <alignment horizontal="center" vertical="center"/>
    </xf>
    <xf numFmtId="0" fontId="32" fillId="0" borderId="25" xfId="6" applyFont="1" applyBorder="1" applyAlignment="1">
      <alignment horizontal="center" vertical="center"/>
    </xf>
    <xf numFmtId="0" fontId="32" fillId="0" borderId="30" xfId="6" applyFont="1" applyBorder="1" applyAlignment="1">
      <alignment horizontal="center" vertical="center"/>
    </xf>
    <xf numFmtId="0" fontId="31" fillId="0" borderId="31" xfId="5" applyFont="1" applyBorder="1">
      <alignment horizontal="center" vertical="center"/>
    </xf>
    <xf numFmtId="44" fontId="31" fillId="0" borderId="32" xfId="1" applyFont="1" applyBorder="1" applyAlignment="1">
      <alignment horizontal="center"/>
    </xf>
    <xf numFmtId="0" fontId="31" fillId="0" borderId="32" xfId="5" applyFont="1" applyBorder="1">
      <alignment horizontal="center" vertical="center"/>
    </xf>
    <xf numFmtId="0" fontId="34" fillId="0" borderId="49" xfId="6" applyFont="1" applyBorder="1" applyAlignment="1">
      <alignment horizontal="center" vertical="center"/>
    </xf>
    <xf numFmtId="0" fontId="34" fillId="0" borderId="50" xfId="6" applyFont="1" applyBorder="1" applyAlignment="1">
      <alignment horizontal="center" vertical="center"/>
    </xf>
    <xf numFmtId="0" fontId="34" fillId="0" borderId="34" xfId="6" applyFont="1" applyBorder="1" applyAlignment="1">
      <alignment horizontal="center" vertical="center"/>
    </xf>
    <xf numFmtId="0" fontId="34" fillId="0" borderId="32" xfId="6" applyFont="1" applyBorder="1" applyAlignment="1">
      <alignment horizontal="center" vertical="center"/>
    </xf>
    <xf numFmtId="0" fontId="34" fillId="0" borderId="33" xfId="6" applyFont="1" applyBorder="1" applyAlignment="1">
      <alignment horizontal="center" vertical="center"/>
    </xf>
    <xf numFmtId="0" fontId="34" fillId="0" borderId="34" xfId="6" applyFont="1" applyBorder="1" applyAlignment="1">
      <alignment horizontal="center" vertical="center"/>
    </xf>
    <xf numFmtId="0" fontId="29" fillId="0" borderId="33" xfId="0" applyFont="1" applyBorder="1"/>
    <xf numFmtId="0" fontId="29" fillId="0" borderId="32" xfId="0" applyFont="1" applyBorder="1"/>
    <xf numFmtId="0" fontId="29" fillId="0" borderId="35" xfId="0" applyFont="1" applyBorder="1"/>
    <xf numFmtId="0" fontId="32" fillId="0" borderId="36" xfId="6" applyFont="1" applyBorder="1" applyAlignment="1">
      <alignment horizontal="center" vertical="center" wrapText="1"/>
    </xf>
    <xf numFmtId="0" fontId="34" fillId="0" borderId="12" xfId="7" applyFont="1" applyBorder="1">
      <alignment horizontal="center" vertical="center"/>
    </xf>
    <xf numFmtId="0" fontId="34" fillId="0" borderId="10" xfId="7" applyFont="1" applyBorder="1">
      <alignment horizontal="center" vertical="center"/>
    </xf>
    <xf numFmtId="0" fontId="34" fillId="0" borderId="8" xfId="7" applyFont="1" applyBorder="1">
      <alignment horizontal="center" vertical="center"/>
    </xf>
    <xf numFmtId="0" fontId="34" fillId="0" borderId="37" xfId="7" applyFont="1" applyBorder="1" applyProtection="1">
      <alignment horizontal="center" vertical="center"/>
      <protection hidden="1"/>
    </xf>
    <xf numFmtId="0" fontId="34" fillId="0" borderId="8" xfId="7" applyFont="1" applyBorder="1" applyProtection="1">
      <alignment horizontal="center" vertical="center"/>
      <protection hidden="1"/>
    </xf>
    <xf numFmtId="0" fontId="34" fillId="0" borderId="37" xfId="7" applyFont="1" applyBorder="1">
      <alignment horizontal="center" vertical="center"/>
    </xf>
    <xf numFmtId="0" fontId="34" fillId="0" borderId="51" xfId="7" applyFont="1" applyBorder="1">
      <alignment horizontal="center" vertical="center"/>
    </xf>
    <xf numFmtId="0" fontId="29" fillId="0" borderId="13" xfId="0" applyFont="1" applyBorder="1" applyAlignment="1">
      <alignment horizontal="left" vertical="center" indent="1"/>
    </xf>
    <xf numFmtId="0" fontId="34" fillId="0" borderId="52" xfId="7" applyFont="1" applyBorder="1">
      <alignment horizontal="center" vertical="center"/>
    </xf>
    <xf numFmtId="0" fontId="34" fillId="0" borderId="8" xfId="0" applyFont="1" applyBorder="1" applyAlignment="1">
      <alignment vertical="center"/>
    </xf>
    <xf numFmtId="0" fontId="32" fillId="0" borderId="48" xfId="6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4" fillId="0" borderId="15" xfId="7" applyFont="1" applyBorder="1">
      <alignment horizontal="center" vertical="center"/>
    </xf>
    <xf numFmtId="0" fontId="34" fillId="0" borderId="16" xfId="7" applyFont="1" applyBorder="1">
      <alignment horizontal="center" vertical="center"/>
    </xf>
    <xf numFmtId="0" fontId="34" fillId="0" borderId="14" xfId="7" applyFont="1" applyBorder="1">
      <alignment horizontal="center" vertical="center"/>
    </xf>
    <xf numFmtId="0" fontId="29" fillId="0" borderId="47" xfId="0" applyFont="1" applyBorder="1" applyAlignment="1">
      <alignment horizontal="left" vertical="center" indent="1"/>
    </xf>
    <xf numFmtId="0" fontId="32" fillId="0" borderId="38" xfId="6" applyFont="1" applyBorder="1" applyAlignment="1">
      <alignment horizontal="center" vertical="center" wrapText="1"/>
    </xf>
    <xf numFmtId="0" fontId="34" fillId="0" borderId="39" xfId="0" applyFont="1" applyBorder="1" applyAlignment="1">
      <alignment vertical="center"/>
    </xf>
    <xf numFmtId="0" fontId="34" fillId="0" borderId="2" xfId="7" applyFont="1" applyBorder="1">
      <alignment horizontal="center" vertical="center"/>
    </xf>
    <xf numFmtId="0" fontId="34" fillId="0" borderId="39" xfId="7" applyFont="1" applyBorder="1">
      <alignment horizontal="center" vertical="center"/>
    </xf>
    <xf numFmtId="0" fontId="34" fillId="0" borderId="0" xfId="7" applyFont="1" applyBorder="1">
      <alignment horizontal="center" vertical="center"/>
    </xf>
    <xf numFmtId="0" fontId="34" fillId="0" borderId="53" xfId="7" applyFont="1" applyBorder="1">
      <alignment horizontal="center" vertical="center"/>
    </xf>
    <xf numFmtId="0" fontId="29" fillId="0" borderId="40" xfId="0" applyFont="1" applyBorder="1" applyAlignment="1">
      <alignment horizontal="left" vertical="center" indent="1"/>
    </xf>
    <xf numFmtId="0" fontId="35" fillId="2" borderId="41" xfId="2" applyFont="1" applyFill="1" applyBorder="1">
      <alignment vertical="center"/>
    </xf>
    <xf numFmtId="0" fontId="27" fillId="2" borderId="42" xfId="0" applyFont="1" applyFill="1" applyBorder="1" applyAlignment="1">
      <alignment horizontal="left" vertical="center"/>
    </xf>
    <xf numFmtId="0" fontId="27" fillId="2" borderId="43" xfId="0" applyFont="1" applyFill="1" applyBorder="1" applyAlignment="1">
      <alignment horizontal="left" vertical="center"/>
    </xf>
    <xf numFmtId="0" fontId="31" fillId="0" borderId="44" xfId="5" applyFont="1" applyBorder="1" applyProtection="1">
      <alignment horizontal="center" vertical="center"/>
      <protection hidden="1"/>
    </xf>
    <xf numFmtId="0" fontId="31" fillId="0" borderId="45" xfId="5" applyFont="1" applyBorder="1" applyProtection="1">
      <alignment horizontal="center" vertical="center"/>
      <protection hidden="1"/>
    </xf>
    <xf numFmtId="0" fontId="31" fillId="0" borderId="46" xfId="5" applyFont="1" applyBorder="1" applyProtection="1">
      <alignment horizontal="center" vertical="center"/>
      <protection hidden="1"/>
    </xf>
    <xf numFmtId="0" fontId="29" fillId="0" borderId="43" xfId="0" applyFont="1" applyBorder="1" applyAlignment="1">
      <alignment horizontal="left" vertical="center" indent="1"/>
    </xf>
    <xf numFmtId="0" fontId="36" fillId="0" borderId="0" xfId="0" applyFont="1" applyAlignment="1">
      <alignment horizontal="left" vertical="top"/>
    </xf>
    <xf numFmtId="0" fontId="29" fillId="0" borderId="0" xfId="0" applyFont="1"/>
    <xf numFmtId="0" fontId="28" fillId="0" borderId="0" xfId="7" applyFont="1">
      <alignment horizontal="center" vertical="center"/>
    </xf>
    <xf numFmtId="0" fontId="38" fillId="0" borderId="0" xfId="6" applyFont="1" applyBorder="1" applyAlignment="1">
      <alignment horizontal="centerContinuous" vertical="center"/>
    </xf>
    <xf numFmtId="0" fontId="29" fillId="0" borderId="0" xfId="3" applyFont="1"/>
    <xf numFmtId="0" fontId="30" fillId="0" borderId="0" xfId="3" applyFont="1"/>
    <xf numFmtId="0" fontId="28" fillId="0" borderId="0" xfId="3" applyFont="1"/>
    <xf numFmtId="0" fontId="34" fillId="0" borderId="0" xfId="3" applyFont="1"/>
    <xf numFmtId="0" fontId="29" fillId="0" borderId="0" xfId="0" applyFont="1" applyBorder="1"/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5"/>
  <sheetViews>
    <sheetView tabSelected="1" topLeftCell="A227" zoomScale="90" zoomScaleNormal="90" workbookViewId="0">
      <selection activeCell="R242" sqref="R242"/>
    </sheetView>
  </sheetViews>
  <sheetFormatPr defaultRowHeight="15"/>
  <cols>
    <col min="2" max="3" width="19.140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 ht="27" thickBot="1">
      <c r="A3" s="103" t="s">
        <v>35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"/>
      <c r="U3" s="1"/>
    </row>
    <row r="4" spans="1:21" ht="15.75" thickBot="1">
      <c r="A4" s="104" t="s">
        <v>0</v>
      </c>
      <c r="B4" s="105"/>
      <c r="C4" s="106" t="s">
        <v>36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"/>
      <c r="U4" s="1"/>
    </row>
    <row r="5" spans="1:21" ht="16.5" thickTop="1">
      <c r="A5" s="109" t="s">
        <v>1</v>
      </c>
      <c r="B5" s="110"/>
      <c r="C5" s="111" t="s">
        <v>51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 t="s">
        <v>2</v>
      </c>
      <c r="Q5" s="115"/>
      <c r="R5" s="116"/>
      <c r="S5" s="117">
        <v>43638</v>
      </c>
    </row>
    <row r="6" spans="1:21" ht="15.75">
      <c r="A6" s="109" t="s">
        <v>3</v>
      </c>
      <c r="B6" s="118"/>
      <c r="C6" s="119" t="s">
        <v>40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122" t="s">
        <v>4</v>
      </c>
      <c r="Q6" s="123"/>
      <c r="R6" s="124" t="s">
        <v>28</v>
      </c>
      <c r="S6" s="125"/>
    </row>
    <row r="7" spans="1:21" ht="15.75" thickBot="1">
      <c r="A7" s="126" t="s">
        <v>5</v>
      </c>
      <c r="B7" s="127"/>
      <c r="C7" s="128" t="s">
        <v>34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  <c r="P7" s="131"/>
      <c r="Q7" s="132"/>
      <c r="R7" s="133"/>
      <c r="S7" s="134" t="s">
        <v>46</v>
      </c>
    </row>
    <row r="8" spans="1:21" ht="15.75">
      <c r="A8" s="135"/>
      <c r="B8" s="136" t="s">
        <v>6</v>
      </c>
      <c r="C8" s="136" t="s">
        <v>7</v>
      </c>
      <c r="D8" s="137" t="s">
        <v>8</v>
      </c>
      <c r="E8" s="138"/>
      <c r="F8" s="138"/>
      <c r="G8" s="138"/>
      <c r="H8" s="138"/>
      <c r="I8" s="138"/>
      <c r="J8" s="138"/>
      <c r="K8" s="138"/>
      <c r="L8" s="139"/>
      <c r="M8" s="140" t="s">
        <v>9</v>
      </c>
      <c r="N8" s="141"/>
      <c r="O8" s="140" t="s">
        <v>10</v>
      </c>
      <c r="P8" s="141"/>
      <c r="Q8" s="140" t="s">
        <v>11</v>
      </c>
      <c r="R8" s="141"/>
      <c r="S8" s="142" t="s">
        <v>12</v>
      </c>
    </row>
    <row r="9" spans="1:21" ht="16.5" thickBot="1">
      <c r="A9" s="143"/>
      <c r="B9" s="144"/>
      <c r="C9" s="145"/>
      <c r="D9" s="146">
        <v>1</v>
      </c>
      <c r="E9" s="147"/>
      <c r="F9" s="148"/>
      <c r="G9" s="146">
        <v>2</v>
      </c>
      <c r="H9" s="147"/>
      <c r="I9" s="148"/>
      <c r="J9" s="149">
        <v>3</v>
      </c>
      <c r="K9" s="150"/>
      <c r="L9" s="151"/>
      <c r="M9" s="152"/>
      <c r="N9" s="153"/>
      <c r="O9" s="152"/>
      <c r="P9" s="153"/>
      <c r="Q9" s="152"/>
      <c r="R9" s="153"/>
      <c r="S9" s="154"/>
    </row>
    <row r="10" spans="1:21" ht="25.5" thickTop="1" thickBot="1">
      <c r="A10" s="155" t="s">
        <v>13</v>
      </c>
      <c r="B10" s="50" t="s">
        <v>52</v>
      </c>
      <c r="C10" s="50" t="s">
        <v>70</v>
      </c>
      <c r="D10" s="156">
        <v>11</v>
      </c>
      <c r="E10" s="157" t="s">
        <v>14</v>
      </c>
      <c r="F10" s="158">
        <v>2</v>
      </c>
      <c r="G10" s="156">
        <v>11</v>
      </c>
      <c r="H10" s="157" t="s">
        <v>14</v>
      </c>
      <c r="I10" s="158">
        <v>4</v>
      </c>
      <c r="J10" s="156"/>
      <c r="K10" s="157" t="s">
        <v>14</v>
      </c>
      <c r="L10" s="158"/>
      <c r="M10" s="159">
        <f t="shared" ref="M10:M17" si="0">D10+G10+J10</f>
        <v>22</v>
      </c>
      <c r="N10" s="160">
        <f>F10+I10+L10</f>
        <v>6</v>
      </c>
      <c r="O10" s="161">
        <f t="shared" ref="O10:O16" si="1">IF(D10&gt;F10,1,0)+IF(G10&gt;I10,1,0)+IF(J10&gt;L10,1,0)</f>
        <v>2</v>
      </c>
      <c r="P10" s="162">
        <f t="shared" ref="P10:P16" si="2">IF(D10&lt;F10,1,0)+IF(G10&lt;I10,1,0)+IF(J10&lt;L10,1,0)</f>
        <v>0</v>
      </c>
      <c r="Q10" s="158">
        <v>2</v>
      </c>
      <c r="R10" s="158">
        <v>0</v>
      </c>
      <c r="S10" s="163"/>
    </row>
    <row r="11" spans="1:21" ht="25.5" thickTop="1" thickBot="1">
      <c r="A11" s="155" t="s">
        <v>15</v>
      </c>
      <c r="B11" s="50" t="s">
        <v>53</v>
      </c>
      <c r="C11" s="50" t="s">
        <v>71</v>
      </c>
      <c r="D11" s="156">
        <v>11</v>
      </c>
      <c r="E11" s="157" t="s">
        <v>14</v>
      </c>
      <c r="F11" s="158">
        <v>3</v>
      </c>
      <c r="G11" s="156">
        <v>11</v>
      </c>
      <c r="H11" s="156" t="s">
        <v>14</v>
      </c>
      <c r="I11" s="158">
        <v>0</v>
      </c>
      <c r="J11" s="156"/>
      <c r="K11" s="156" t="s">
        <v>14</v>
      </c>
      <c r="L11" s="158"/>
      <c r="M11" s="159">
        <f t="shared" si="0"/>
        <v>22</v>
      </c>
      <c r="N11" s="160">
        <f t="shared" ref="N11:N17" si="3">F11+I11+L11</f>
        <v>3</v>
      </c>
      <c r="O11" s="161">
        <f t="shared" si="1"/>
        <v>2</v>
      </c>
      <c r="P11" s="164">
        <f t="shared" si="2"/>
        <v>0</v>
      </c>
      <c r="Q11" s="158">
        <v>2</v>
      </c>
      <c r="R11" s="158">
        <v>0</v>
      </c>
      <c r="S11" s="163"/>
    </row>
    <row r="12" spans="1:21" ht="25.5" thickTop="1" thickBot="1">
      <c r="A12" s="155" t="s">
        <v>16</v>
      </c>
      <c r="B12" s="50" t="s">
        <v>54</v>
      </c>
      <c r="C12" s="50" t="s">
        <v>90</v>
      </c>
      <c r="D12" s="156">
        <v>11</v>
      </c>
      <c r="E12" s="157" t="s">
        <v>14</v>
      </c>
      <c r="F12" s="158">
        <v>3</v>
      </c>
      <c r="G12" s="156">
        <v>11</v>
      </c>
      <c r="H12" s="156" t="s">
        <v>14</v>
      </c>
      <c r="I12" s="158">
        <v>3</v>
      </c>
      <c r="J12" s="156"/>
      <c r="K12" s="156" t="s">
        <v>14</v>
      </c>
      <c r="L12" s="158"/>
      <c r="M12" s="159">
        <f t="shared" si="0"/>
        <v>22</v>
      </c>
      <c r="N12" s="160">
        <f t="shared" si="3"/>
        <v>6</v>
      </c>
      <c r="O12" s="161">
        <f t="shared" si="1"/>
        <v>2</v>
      </c>
      <c r="P12" s="164">
        <f t="shared" si="2"/>
        <v>0</v>
      </c>
      <c r="Q12" s="158">
        <v>2</v>
      </c>
      <c r="R12" s="158">
        <v>0</v>
      </c>
      <c r="S12" s="163"/>
    </row>
    <row r="13" spans="1:21" ht="25.5" thickTop="1" thickBot="1">
      <c r="A13" s="155" t="s">
        <v>17</v>
      </c>
      <c r="B13" s="50" t="s">
        <v>68</v>
      </c>
      <c r="C13" s="50" t="s">
        <v>91</v>
      </c>
      <c r="D13" s="156">
        <v>11</v>
      </c>
      <c r="E13" s="157" t="s">
        <v>14</v>
      </c>
      <c r="F13" s="158">
        <v>3</v>
      </c>
      <c r="G13" s="156">
        <v>11</v>
      </c>
      <c r="H13" s="156" t="s">
        <v>14</v>
      </c>
      <c r="I13" s="158">
        <v>7</v>
      </c>
      <c r="J13" s="156"/>
      <c r="K13" s="156" t="s">
        <v>14</v>
      </c>
      <c r="L13" s="158"/>
      <c r="M13" s="159">
        <f t="shared" si="0"/>
        <v>22</v>
      </c>
      <c r="N13" s="160">
        <f t="shared" si="3"/>
        <v>10</v>
      </c>
      <c r="O13" s="161">
        <f t="shared" si="1"/>
        <v>2</v>
      </c>
      <c r="P13" s="164">
        <f t="shared" si="2"/>
        <v>0</v>
      </c>
      <c r="Q13" s="158">
        <v>2</v>
      </c>
      <c r="R13" s="158">
        <v>0</v>
      </c>
      <c r="S13" s="163"/>
    </row>
    <row r="14" spans="1:21" ht="25.5" thickTop="1" thickBot="1">
      <c r="A14" s="155" t="s">
        <v>18</v>
      </c>
      <c r="B14" s="165" t="s">
        <v>55</v>
      </c>
      <c r="C14" s="50" t="s">
        <v>72</v>
      </c>
      <c r="D14" s="156">
        <v>11</v>
      </c>
      <c r="E14" s="157" t="s">
        <v>14</v>
      </c>
      <c r="F14" s="158">
        <v>4</v>
      </c>
      <c r="G14" s="156">
        <v>11</v>
      </c>
      <c r="H14" s="156" t="s">
        <v>14</v>
      </c>
      <c r="I14" s="158">
        <v>2</v>
      </c>
      <c r="J14" s="156"/>
      <c r="K14" s="156" t="s">
        <v>14</v>
      </c>
      <c r="L14" s="158"/>
      <c r="M14" s="159">
        <f t="shared" si="0"/>
        <v>22</v>
      </c>
      <c r="N14" s="160">
        <f t="shared" si="3"/>
        <v>6</v>
      </c>
      <c r="O14" s="161">
        <f t="shared" si="1"/>
        <v>2</v>
      </c>
      <c r="P14" s="164">
        <f t="shared" si="2"/>
        <v>0</v>
      </c>
      <c r="Q14" s="158">
        <v>2</v>
      </c>
      <c r="R14" s="158">
        <v>0</v>
      </c>
      <c r="S14" s="163"/>
    </row>
    <row r="15" spans="1:21" ht="25.5" thickTop="1" thickBot="1">
      <c r="A15" s="155" t="s">
        <v>19</v>
      </c>
      <c r="B15" s="165" t="s">
        <v>69</v>
      </c>
      <c r="C15" s="165" t="s">
        <v>93</v>
      </c>
      <c r="D15" s="156">
        <v>11</v>
      </c>
      <c r="E15" s="157" t="s">
        <v>14</v>
      </c>
      <c r="F15" s="158">
        <v>4</v>
      </c>
      <c r="G15" s="156">
        <v>11</v>
      </c>
      <c r="H15" s="156" t="s">
        <v>14</v>
      </c>
      <c r="I15" s="158">
        <v>2</v>
      </c>
      <c r="J15" s="156"/>
      <c r="K15" s="156" t="s">
        <v>14</v>
      </c>
      <c r="L15" s="158"/>
      <c r="M15" s="159">
        <f t="shared" si="0"/>
        <v>22</v>
      </c>
      <c r="N15" s="160">
        <f t="shared" si="3"/>
        <v>6</v>
      </c>
      <c r="O15" s="161">
        <f t="shared" si="1"/>
        <v>2</v>
      </c>
      <c r="P15" s="164">
        <f t="shared" si="2"/>
        <v>0</v>
      </c>
      <c r="Q15" s="158">
        <v>2</v>
      </c>
      <c r="R15" s="158">
        <v>0</v>
      </c>
      <c r="S15" s="163"/>
    </row>
    <row r="16" spans="1:21" ht="25.5" thickTop="1" thickBot="1">
      <c r="A16" s="166" t="s">
        <v>20</v>
      </c>
      <c r="B16" s="167" t="s">
        <v>88</v>
      </c>
      <c r="C16" s="165" t="s">
        <v>94</v>
      </c>
      <c r="D16" s="156">
        <v>11</v>
      </c>
      <c r="E16" s="157" t="s">
        <v>14</v>
      </c>
      <c r="F16" s="158">
        <v>2</v>
      </c>
      <c r="G16" s="156">
        <v>11</v>
      </c>
      <c r="H16" s="168" t="s">
        <v>14</v>
      </c>
      <c r="I16" s="169">
        <v>0</v>
      </c>
      <c r="J16" s="170"/>
      <c r="K16" s="168"/>
      <c r="L16" s="169"/>
      <c r="M16" s="159">
        <f t="shared" si="0"/>
        <v>22</v>
      </c>
      <c r="N16" s="160">
        <f t="shared" si="3"/>
        <v>2</v>
      </c>
      <c r="O16" s="161">
        <f t="shared" si="1"/>
        <v>2</v>
      </c>
      <c r="P16" s="164">
        <f t="shared" si="2"/>
        <v>0</v>
      </c>
      <c r="Q16" s="158">
        <v>2</v>
      </c>
      <c r="R16" s="158">
        <v>0</v>
      </c>
      <c r="S16" s="171"/>
    </row>
    <row r="17" spans="1:21" ht="25.5" thickTop="1" thickBot="1">
      <c r="A17" s="172" t="s">
        <v>20</v>
      </c>
      <c r="B17" s="173" t="s">
        <v>89</v>
      </c>
      <c r="C17" s="173" t="s">
        <v>95</v>
      </c>
      <c r="D17" s="156">
        <v>11</v>
      </c>
      <c r="E17" s="157" t="s">
        <v>14</v>
      </c>
      <c r="F17" s="158">
        <v>6</v>
      </c>
      <c r="G17" s="156">
        <v>11</v>
      </c>
      <c r="H17" s="174" t="s">
        <v>14</v>
      </c>
      <c r="I17" s="175">
        <v>3</v>
      </c>
      <c r="J17" s="176"/>
      <c r="K17" s="174" t="s">
        <v>14</v>
      </c>
      <c r="L17" s="175"/>
      <c r="M17" s="159">
        <f t="shared" si="0"/>
        <v>22</v>
      </c>
      <c r="N17" s="160">
        <f t="shared" si="3"/>
        <v>9</v>
      </c>
      <c r="O17" s="161">
        <f>IF(D17&gt;F17,1,0)+IF(G17&gt;I17,1,0)+IF(J17&gt;L17,1,0)</f>
        <v>2</v>
      </c>
      <c r="P17" s="177">
        <f>IF(D17&lt;F17,1,0)+IF(G17&lt;I17,1,0)+IF(J17&lt;L17,1,0)</f>
        <v>0</v>
      </c>
      <c r="Q17" s="158">
        <v>2</v>
      </c>
      <c r="R17" s="158">
        <v>0</v>
      </c>
      <c r="S17" s="178"/>
    </row>
    <row r="18" spans="1:21" ht="27" thickBot="1">
      <c r="A18" s="179" t="s">
        <v>21</v>
      </c>
      <c r="B18" s="180" t="s">
        <v>51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1"/>
      <c r="M18" s="182">
        <f t="shared" ref="M18:R18" si="4">SUM(M10:M17)</f>
        <v>176</v>
      </c>
      <c r="N18" s="183">
        <f t="shared" si="4"/>
        <v>48</v>
      </c>
      <c r="O18" s="182">
        <f t="shared" si="4"/>
        <v>16</v>
      </c>
      <c r="P18" s="184">
        <f t="shared" si="4"/>
        <v>0</v>
      </c>
      <c r="Q18" s="182">
        <f t="shared" si="4"/>
        <v>16</v>
      </c>
      <c r="R18" s="183">
        <f t="shared" si="4"/>
        <v>0</v>
      </c>
      <c r="S18" s="185"/>
    </row>
    <row r="19" spans="1:21">
      <c r="A19" s="186" t="s">
        <v>100</v>
      </c>
      <c r="B19" s="187"/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 t="s">
        <v>23</v>
      </c>
      <c r="T19" s="1"/>
      <c r="U19" s="1"/>
    </row>
    <row r="20" spans="1:21">
      <c r="A20" s="190" t="s">
        <v>26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"/>
      <c r="U20" s="1"/>
    </row>
    <row r="21" spans="1:2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"/>
      <c r="U21" s="1"/>
    </row>
    <row r="22" spans="1:21">
      <c r="A22" s="191"/>
      <c r="B22" s="187" t="s">
        <v>27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"/>
      <c r="U22" s="1"/>
    </row>
    <row r="23" spans="1:21" ht="15.75">
      <c r="A23" s="192"/>
      <c r="B23" s="187" t="s">
        <v>29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"/>
      <c r="U23" s="1"/>
    </row>
    <row r="24" spans="1:2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"/>
      <c r="U24" s="1"/>
    </row>
    <row r="25" spans="1:21">
      <c r="A25" s="193" t="s">
        <v>24</v>
      </c>
      <c r="B25" s="187"/>
      <c r="C25" s="194"/>
      <c r="D25" s="193" t="s">
        <v>25</v>
      </c>
      <c r="E25" s="193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43"/>
      <c r="U25" s="1"/>
    </row>
    <row r="26" spans="1:2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1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21" ht="27" thickBot="1">
      <c r="A28" s="103" t="s">
        <v>35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"/>
      <c r="U28" s="1"/>
    </row>
    <row r="29" spans="1:21" ht="15.75" thickBot="1">
      <c r="A29" s="104" t="s">
        <v>0</v>
      </c>
      <c r="B29" s="105"/>
      <c r="C29" s="106" t="s">
        <v>36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8"/>
      <c r="T29" s="1"/>
      <c r="U29" s="1"/>
    </row>
    <row r="30" spans="1:21" ht="16.5" thickTop="1">
      <c r="A30" s="109" t="s">
        <v>1</v>
      </c>
      <c r="B30" s="110"/>
      <c r="C30" s="111" t="s">
        <v>67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14" t="s">
        <v>2</v>
      </c>
      <c r="Q30" s="115"/>
      <c r="R30" s="116"/>
      <c r="S30" s="117">
        <v>43638</v>
      </c>
    </row>
    <row r="31" spans="1:21" ht="15.75">
      <c r="A31" s="109" t="s">
        <v>3</v>
      </c>
      <c r="B31" s="118"/>
      <c r="C31" s="119" t="s">
        <v>45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P31" s="122" t="s">
        <v>4</v>
      </c>
      <c r="Q31" s="123"/>
      <c r="R31" s="124" t="s">
        <v>28</v>
      </c>
      <c r="S31" s="125"/>
    </row>
    <row r="32" spans="1:21" ht="15.75" thickBot="1">
      <c r="A32" s="126" t="s">
        <v>5</v>
      </c>
      <c r="B32" s="127"/>
      <c r="C32" s="128" t="s">
        <v>34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131"/>
      <c r="Q32" s="132"/>
      <c r="R32" s="133"/>
      <c r="S32" s="134" t="s">
        <v>46</v>
      </c>
    </row>
    <row r="33" spans="1:21" ht="15.75">
      <c r="A33" s="135"/>
      <c r="B33" s="136" t="s">
        <v>6</v>
      </c>
      <c r="C33" s="136" t="s">
        <v>7</v>
      </c>
      <c r="D33" s="137" t="s">
        <v>8</v>
      </c>
      <c r="E33" s="138"/>
      <c r="F33" s="138"/>
      <c r="G33" s="138"/>
      <c r="H33" s="138"/>
      <c r="I33" s="138"/>
      <c r="J33" s="138"/>
      <c r="K33" s="138"/>
      <c r="L33" s="139"/>
      <c r="M33" s="140" t="s">
        <v>9</v>
      </c>
      <c r="N33" s="141"/>
      <c r="O33" s="140" t="s">
        <v>10</v>
      </c>
      <c r="P33" s="141"/>
      <c r="Q33" s="140" t="s">
        <v>11</v>
      </c>
      <c r="R33" s="141"/>
      <c r="S33" s="142" t="s">
        <v>12</v>
      </c>
    </row>
    <row r="34" spans="1:21" ht="16.5" thickBot="1">
      <c r="A34" s="143"/>
      <c r="B34" s="144"/>
      <c r="C34" s="145"/>
      <c r="D34" s="146">
        <v>1</v>
      </c>
      <c r="E34" s="147"/>
      <c r="F34" s="148"/>
      <c r="G34" s="146">
        <v>2</v>
      </c>
      <c r="H34" s="147"/>
      <c r="I34" s="148"/>
      <c r="J34" s="149">
        <v>3</v>
      </c>
      <c r="K34" s="150"/>
      <c r="L34" s="151"/>
      <c r="M34" s="152"/>
      <c r="N34" s="153"/>
      <c r="O34" s="152"/>
      <c r="P34" s="153"/>
      <c r="Q34" s="152"/>
      <c r="R34" s="153"/>
      <c r="S34" s="154"/>
    </row>
    <row r="35" spans="1:21" ht="25.5" thickTop="1" thickBot="1">
      <c r="A35" s="155" t="s">
        <v>13</v>
      </c>
      <c r="B35" s="50" t="s">
        <v>73</v>
      </c>
      <c r="C35" s="50" t="s">
        <v>84</v>
      </c>
      <c r="D35" s="156">
        <v>11</v>
      </c>
      <c r="E35" s="157" t="s">
        <v>14</v>
      </c>
      <c r="F35" s="158">
        <v>3</v>
      </c>
      <c r="G35" s="156">
        <v>3</v>
      </c>
      <c r="H35" s="157" t="s">
        <v>14</v>
      </c>
      <c r="I35" s="158">
        <v>11</v>
      </c>
      <c r="J35" s="156"/>
      <c r="K35" s="157" t="s">
        <v>14</v>
      </c>
      <c r="L35" s="158"/>
      <c r="M35" s="159">
        <f t="shared" ref="M35:M42" si="5">D35+G35+J35</f>
        <v>14</v>
      </c>
      <c r="N35" s="160">
        <f>F35+I35+L35</f>
        <v>14</v>
      </c>
      <c r="O35" s="161">
        <f t="shared" ref="O35:O41" si="6">IF(D35&gt;F35,1,0)+IF(G35&gt;I35,1,0)+IF(J35&gt;L35,1,0)</f>
        <v>1</v>
      </c>
      <c r="P35" s="162">
        <f t="shared" ref="P35:P41" si="7">IF(D35&lt;F35,1,0)+IF(G35&lt;I35,1,0)+IF(J35&lt;L35,1,0)</f>
        <v>1</v>
      </c>
      <c r="Q35" s="158">
        <v>1</v>
      </c>
      <c r="R35" s="158">
        <v>1</v>
      </c>
      <c r="S35" s="163"/>
    </row>
    <row r="36" spans="1:21" ht="25.5" thickTop="1" thickBot="1">
      <c r="A36" s="155" t="s">
        <v>15</v>
      </c>
      <c r="B36" s="50" t="s">
        <v>74</v>
      </c>
      <c r="C36" s="50" t="s">
        <v>85</v>
      </c>
      <c r="D36" s="156">
        <v>5</v>
      </c>
      <c r="E36" s="157" t="s">
        <v>14</v>
      </c>
      <c r="F36" s="158">
        <v>11</v>
      </c>
      <c r="G36" s="156">
        <v>8</v>
      </c>
      <c r="H36" s="156" t="s">
        <v>14</v>
      </c>
      <c r="I36" s="158">
        <v>11</v>
      </c>
      <c r="J36" s="156"/>
      <c r="K36" s="156" t="s">
        <v>14</v>
      </c>
      <c r="L36" s="158"/>
      <c r="M36" s="159">
        <f t="shared" si="5"/>
        <v>13</v>
      </c>
      <c r="N36" s="160">
        <f t="shared" ref="N36:N42" si="8">F36+I36+L36</f>
        <v>22</v>
      </c>
      <c r="O36" s="161">
        <f t="shared" si="6"/>
        <v>0</v>
      </c>
      <c r="P36" s="164">
        <f t="shared" si="7"/>
        <v>2</v>
      </c>
      <c r="Q36" s="158">
        <v>0</v>
      </c>
      <c r="R36" s="158">
        <v>2</v>
      </c>
      <c r="S36" s="163"/>
    </row>
    <row r="37" spans="1:21" ht="25.5" thickTop="1" thickBot="1">
      <c r="A37" s="155" t="s">
        <v>16</v>
      </c>
      <c r="B37" s="50" t="s">
        <v>75</v>
      </c>
      <c r="C37" s="50" t="s">
        <v>79</v>
      </c>
      <c r="D37" s="156">
        <v>11</v>
      </c>
      <c r="E37" s="157" t="s">
        <v>14</v>
      </c>
      <c r="F37" s="158">
        <v>2</v>
      </c>
      <c r="G37" s="156">
        <v>7</v>
      </c>
      <c r="H37" s="156" t="s">
        <v>14</v>
      </c>
      <c r="I37" s="158">
        <v>11</v>
      </c>
      <c r="J37" s="156"/>
      <c r="K37" s="156" t="s">
        <v>14</v>
      </c>
      <c r="L37" s="158"/>
      <c r="M37" s="159">
        <f t="shared" si="5"/>
        <v>18</v>
      </c>
      <c r="N37" s="160">
        <f t="shared" si="8"/>
        <v>13</v>
      </c>
      <c r="O37" s="161">
        <f t="shared" si="6"/>
        <v>1</v>
      </c>
      <c r="P37" s="164">
        <f t="shared" si="7"/>
        <v>1</v>
      </c>
      <c r="Q37" s="158">
        <v>1</v>
      </c>
      <c r="R37" s="158">
        <v>1</v>
      </c>
      <c r="S37" s="163"/>
    </row>
    <row r="38" spans="1:21" ht="25.5" thickTop="1" thickBot="1">
      <c r="A38" s="155" t="s">
        <v>17</v>
      </c>
      <c r="B38" s="50" t="s">
        <v>76</v>
      </c>
      <c r="C38" s="50" t="s">
        <v>86</v>
      </c>
      <c r="D38" s="156">
        <v>11</v>
      </c>
      <c r="E38" s="157" t="s">
        <v>14</v>
      </c>
      <c r="F38" s="158">
        <v>6</v>
      </c>
      <c r="G38" s="156">
        <v>11</v>
      </c>
      <c r="H38" s="156" t="s">
        <v>14</v>
      </c>
      <c r="I38" s="158">
        <v>4</v>
      </c>
      <c r="J38" s="156"/>
      <c r="K38" s="156" t="s">
        <v>14</v>
      </c>
      <c r="L38" s="158"/>
      <c r="M38" s="159">
        <f t="shared" si="5"/>
        <v>22</v>
      </c>
      <c r="N38" s="160">
        <f t="shared" si="8"/>
        <v>10</v>
      </c>
      <c r="O38" s="161">
        <f t="shared" si="6"/>
        <v>2</v>
      </c>
      <c r="P38" s="164">
        <f t="shared" si="7"/>
        <v>0</v>
      </c>
      <c r="Q38" s="158">
        <v>2</v>
      </c>
      <c r="R38" s="158">
        <v>0</v>
      </c>
      <c r="S38" s="163"/>
    </row>
    <row r="39" spans="1:21" ht="25.5" thickTop="1" thickBot="1">
      <c r="A39" s="155" t="s">
        <v>18</v>
      </c>
      <c r="B39" s="165" t="s">
        <v>77</v>
      </c>
      <c r="C39" s="50" t="s">
        <v>87</v>
      </c>
      <c r="D39" s="156">
        <v>6</v>
      </c>
      <c r="E39" s="157" t="s">
        <v>14</v>
      </c>
      <c r="F39" s="158">
        <v>11</v>
      </c>
      <c r="G39" s="156">
        <v>8</v>
      </c>
      <c r="H39" s="156" t="s">
        <v>14</v>
      </c>
      <c r="I39" s="158">
        <v>11</v>
      </c>
      <c r="J39" s="156"/>
      <c r="K39" s="156" t="s">
        <v>14</v>
      </c>
      <c r="L39" s="158"/>
      <c r="M39" s="159">
        <f t="shared" si="5"/>
        <v>14</v>
      </c>
      <c r="N39" s="160">
        <f t="shared" si="8"/>
        <v>22</v>
      </c>
      <c r="O39" s="161">
        <f t="shared" si="6"/>
        <v>0</v>
      </c>
      <c r="P39" s="164">
        <f t="shared" si="7"/>
        <v>2</v>
      </c>
      <c r="Q39" s="158">
        <v>0</v>
      </c>
      <c r="R39" s="158">
        <v>2</v>
      </c>
      <c r="S39" s="163"/>
    </row>
    <row r="40" spans="1:21" ht="25.5" thickTop="1" thickBot="1">
      <c r="A40" s="155" t="s">
        <v>19</v>
      </c>
      <c r="B40" s="165" t="s">
        <v>78</v>
      </c>
      <c r="C40" s="165" t="s">
        <v>103</v>
      </c>
      <c r="D40" s="156">
        <v>11</v>
      </c>
      <c r="E40" s="157" t="s">
        <v>14</v>
      </c>
      <c r="F40" s="158">
        <v>2</v>
      </c>
      <c r="G40" s="156">
        <v>9</v>
      </c>
      <c r="H40" s="156" t="s">
        <v>14</v>
      </c>
      <c r="I40" s="158">
        <v>11</v>
      </c>
      <c r="J40" s="156"/>
      <c r="K40" s="156" t="s">
        <v>14</v>
      </c>
      <c r="L40" s="158"/>
      <c r="M40" s="159">
        <f t="shared" si="5"/>
        <v>20</v>
      </c>
      <c r="N40" s="160">
        <f t="shared" si="8"/>
        <v>13</v>
      </c>
      <c r="O40" s="161">
        <f t="shared" si="6"/>
        <v>1</v>
      </c>
      <c r="P40" s="164">
        <f t="shared" si="7"/>
        <v>1</v>
      </c>
      <c r="Q40" s="158">
        <v>1</v>
      </c>
      <c r="R40" s="158">
        <v>1</v>
      </c>
      <c r="S40" s="163"/>
    </row>
    <row r="41" spans="1:21" ht="25.5" thickTop="1" thickBot="1">
      <c r="A41" s="166" t="s">
        <v>20</v>
      </c>
      <c r="B41" s="167" t="s">
        <v>96</v>
      </c>
      <c r="C41" s="165" t="s">
        <v>98</v>
      </c>
      <c r="D41" s="156">
        <v>3</v>
      </c>
      <c r="E41" s="157" t="s">
        <v>14</v>
      </c>
      <c r="F41" s="158">
        <v>11</v>
      </c>
      <c r="G41" s="156">
        <v>6</v>
      </c>
      <c r="H41" s="168" t="s">
        <v>14</v>
      </c>
      <c r="I41" s="169">
        <v>11</v>
      </c>
      <c r="J41" s="170"/>
      <c r="K41" s="168"/>
      <c r="L41" s="169"/>
      <c r="M41" s="159">
        <f t="shared" si="5"/>
        <v>9</v>
      </c>
      <c r="N41" s="160">
        <f t="shared" si="8"/>
        <v>22</v>
      </c>
      <c r="O41" s="161">
        <f t="shared" si="6"/>
        <v>0</v>
      </c>
      <c r="P41" s="164">
        <f t="shared" si="7"/>
        <v>2</v>
      </c>
      <c r="Q41" s="158">
        <v>0</v>
      </c>
      <c r="R41" s="158">
        <v>2</v>
      </c>
      <c r="S41" s="171"/>
    </row>
    <row r="42" spans="1:21" ht="25.5" thickTop="1" thickBot="1">
      <c r="A42" s="172" t="s">
        <v>20</v>
      </c>
      <c r="B42" s="173" t="s">
        <v>97</v>
      </c>
      <c r="C42" s="173" t="s">
        <v>99</v>
      </c>
      <c r="D42" s="156">
        <v>11</v>
      </c>
      <c r="E42" s="157" t="s">
        <v>14</v>
      </c>
      <c r="F42" s="158">
        <v>8</v>
      </c>
      <c r="G42" s="156">
        <v>10</v>
      </c>
      <c r="H42" s="174" t="s">
        <v>14</v>
      </c>
      <c r="I42" s="175">
        <v>11</v>
      </c>
      <c r="J42" s="176"/>
      <c r="K42" s="174" t="s">
        <v>14</v>
      </c>
      <c r="L42" s="175"/>
      <c r="M42" s="159">
        <f t="shared" si="5"/>
        <v>21</v>
      </c>
      <c r="N42" s="160">
        <f t="shared" si="8"/>
        <v>19</v>
      </c>
      <c r="O42" s="161">
        <f>IF(D42&gt;F42,1,0)+IF(G42&gt;I42,1,0)+IF(J42&gt;L42,1,0)</f>
        <v>1</v>
      </c>
      <c r="P42" s="177">
        <f>IF(D42&lt;F42,1,0)+IF(G42&lt;I42,1,0)+IF(J42&lt;L42,1,0)</f>
        <v>1</v>
      </c>
      <c r="Q42" s="158">
        <v>1</v>
      </c>
      <c r="R42" s="158">
        <v>1</v>
      </c>
      <c r="S42" s="178"/>
    </row>
    <row r="43" spans="1:21" ht="27" thickBot="1">
      <c r="A43" s="179" t="s">
        <v>21</v>
      </c>
      <c r="B43" s="180" t="s">
        <v>45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1"/>
      <c r="M43" s="182">
        <f t="shared" ref="M43:R43" si="9">SUM(M35:M42)</f>
        <v>131</v>
      </c>
      <c r="N43" s="183">
        <f t="shared" si="9"/>
        <v>135</v>
      </c>
      <c r="O43" s="182">
        <f t="shared" si="9"/>
        <v>6</v>
      </c>
      <c r="P43" s="184">
        <f t="shared" si="9"/>
        <v>10</v>
      </c>
      <c r="Q43" s="182">
        <f t="shared" si="9"/>
        <v>6</v>
      </c>
      <c r="R43" s="183">
        <f t="shared" si="9"/>
        <v>10</v>
      </c>
      <c r="S43" s="185"/>
    </row>
    <row r="44" spans="1:21">
      <c r="A44" s="186" t="s">
        <v>100</v>
      </c>
      <c r="B44" s="187"/>
      <c r="C44" s="187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9" t="s">
        <v>23</v>
      </c>
      <c r="T44" s="1"/>
      <c r="U44" s="1"/>
    </row>
    <row r="45" spans="1:21">
      <c r="A45" s="190" t="s">
        <v>26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"/>
      <c r="U45" s="1"/>
    </row>
    <row r="46" spans="1:2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"/>
      <c r="U46" s="1"/>
    </row>
    <row r="47" spans="1:21">
      <c r="A47" s="191"/>
      <c r="B47" s="187" t="s">
        <v>27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"/>
      <c r="U47" s="1"/>
    </row>
    <row r="48" spans="1:21" ht="15.75">
      <c r="A48" s="192"/>
      <c r="B48" s="187" t="s">
        <v>29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"/>
      <c r="U48" s="1"/>
    </row>
    <row r="49" spans="1:2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"/>
      <c r="U49" s="1"/>
    </row>
    <row r="50" spans="1:21">
      <c r="A50" s="193" t="s">
        <v>24</v>
      </c>
      <c r="B50" s="187"/>
      <c r="C50" s="194"/>
      <c r="D50" s="193" t="s">
        <v>25</v>
      </c>
      <c r="E50" s="193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43"/>
      <c r="U50" s="1"/>
    </row>
    <row r="53" spans="1:21" ht="27" thickBot="1">
      <c r="A53" s="98" t="s">
        <v>35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"/>
      <c r="U53" s="1"/>
    </row>
    <row r="54" spans="1:21" ht="15.75" thickBot="1">
      <c r="A54" s="2" t="s">
        <v>0</v>
      </c>
      <c r="B54" s="3"/>
      <c r="C54" s="77" t="s">
        <v>36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9"/>
      <c r="T54" s="1"/>
      <c r="U54" s="1"/>
    </row>
    <row r="55" spans="1:21" ht="16.5" thickTop="1">
      <c r="A55" s="4" t="s">
        <v>1</v>
      </c>
      <c r="B55" s="5"/>
      <c r="C55" s="80" t="s">
        <v>51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2"/>
      <c r="P55" s="83" t="s">
        <v>2</v>
      </c>
      <c r="Q55" s="84"/>
      <c r="R55" s="6"/>
      <c r="S55" s="46">
        <v>43638</v>
      </c>
    </row>
    <row r="56" spans="1:21" ht="15.75">
      <c r="A56" s="4" t="s">
        <v>3</v>
      </c>
      <c r="B56" s="8"/>
      <c r="C56" s="85" t="s">
        <v>45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7"/>
      <c r="P56" s="88" t="s">
        <v>4</v>
      </c>
      <c r="Q56" s="89"/>
      <c r="R56" s="9" t="s">
        <v>28</v>
      </c>
      <c r="S56" s="7"/>
    </row>
    <row r="57" spans="1:21" ht="15.75" thickBot="1">
      <c r="A57" s="10" t="s">
        <v>5</v>
      </c>
      <c r="B57" s="11"/>
      <c r="C57" s="90" t="s">
        <v>34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2"/>
      <c r="P57" s="12"/>
      <c r="Q57" s="13"/>
      <c r="R57" s="14"/>
      <c r="S57" s="15" t="s">
        <v>46</v>
      </c>
    </row>
    <row r="58" spans="1:21" ht="15.75">
      <c r="A58" s="16"/>
      <c r="B58" s="17" t="s">
        <v>6</v>
      </c>
      <c r="C58" s="17" t="s">
        <v>7</v>
      </c>
      <c r="D58" s="93" t="s">
        <v>8</v>
      </c>
      <c r="E58" s="94"/>
      <c r="F58" s="94"/>
      <c r="G58" s="94"/>
      <c r="H58" s="94"/>
      <c r="I58" s="94"/>
      <c r="J58" s="94"/>
      <c r="K58" s="94"/>
      <c r="L58" s="95"/>
      <c r="M58" s="96" t="s">
        <v>9</v>
      </c>
      <c r="N58" s="97"/>
      <c r="O58" s="96" t="s">
        <v>10</v>
      </c>
      <c r="P58" s="97"/>
      <c r="Q58" s="96" t="s">
        <v>11</v>
      </c>
      <c r="R58" s="97"/>
      <c r="S58" s="18" t="s">
        <v>12</v>
      </c>
    </row>
    <row r="59" spans="1:21" ht="16.5" thickBot="1">
      <c r="A59" s="19"/>
      <c r="B59" s="20"/>
      <c r="C59" s="21"/>
      <c r="D59" s="72">
        <v>1</v>
      </c>
      <c r="E59" s="73"/>
      <c r="F59" s="74"/>
      <c r="G59" s="72">
        <v>2</v>
      </c>
      <c r="H59" s="73"/>
      <c r="I59" s="74"/>
      <c r="J59" s="66">
        <v>3</v>
      </c>
      <c r="K59" s="67"/>
      <c r="L59" s="71"/>
      <c r="M59" s="22"/>
      <c r="N59" s="23"/>
      <c r="O59" s="22"/>
      <c r="P59" s="23"/>
      <c r="Q59" s="22"/>
      <c r="R59" s="23"/>
      <c r="S59" s="24"/>
    </row>
    <row r="60" spans="1:21" ht="25.5" thickTop="1" thickBot="1">
      <c r="A60" s="25" t="s">
        <v>13</v>
      </c>
      <c r="B60" s="50" t="s">
        <v>52</v>
      </c>
      <c r="C60" s="50" t="s">
        <v>84</v>
      </c>
      <c r="D60" s="51">
        <v>11</v>
      </c>
      <c r="E60" s="52" t="s">
        <v>14</v>
      </c>
      <c r="F60" s="53">
        <v>3</v>
      </c>
      <c r="G60" s="51">
        <v>11</v>
      </c>
      <c r="H60" s="52" t="s">
        <v>14</v>
      </c>
      <c r="I60" s="53">
        <v>3</v>
      </c>
      <c r="J60" s="51"/>
      <c r="K60" s="52" t="s">
        <v>14</v>
      </c>
      <c r="L60" s="53"/>
      <c r="M60" s="54">
        <f t="shared" ref="M60:M67" si="10">D60+G60+J60</f>
        <v>22</v>
      </c>
      <c r="N60" s="55">
        <f>F60+I60+L60</f>
        <v>6</v>
      </c>
      <c r="O60" s="56">
        <f t="shared" ref="O60:O66" si="11">IF(D60&gt;F60,1,0)+IF(G60&gt;I60,1,0)+IF(J60&gt;L60,1,0)</f>
        <v>2</v>
      </c>
      <c r="P60" s="68">
        <f t="shared" ref="P60:P66" si="12">IF(D60&lt;F60,1,0)+IF(G60&lt;I60,1,0)+IF(J60&lt;L60,1,0)</f>
        <v>0</v>
      </c>
      <c r="Q60" s="53">
        <v>2</v>
      </c>
      <c r="R60" s="53">
        <v>0</v>
      </c>
      <c r="S60" s="26"/>
    </row>
    <row r="61" spans="1:21" ht="25.5" thickTop="1" thickBot="1">
      <c r="A61" s="25" t="s">
        <v>15</v>
      </c>
      <c r="B61" s="50" t="s">
        <v>53</v>
      </c>
      <c r="C61" s="50" t="s">
        <v>85</v>
      </c>
      <c r="D61" s="51">
        <v>11</v>
      </c>
      <c r="E61" s="52" t="s">
        <v>14</v>
      </c>
      <c r="F61" s="53">
        <v>1</v>
      </c>
      <c r="G61" s="51">
        <v>11</v>
      </c>
      <c r="H61" s="51" t="s">
        <v>14</v>
      </c>
      <c r="I61" s="53">
        <v>1</v>
      </c>
      <c r="J61" s="51"/>
      <c r="K61" s="51" t="s">
        <v>14</v>
      </c>
      <c r="L61" s="53"/>
      <c r="M61" s="54">
        <f t="shared" si="10"/>
        <v>22</v>
      </c>
      <c r="N61" s="55">
        <f t="shared" ref="N61:N67" si="13">F61+I61+L61</f>
        <v>2</v>
      </c>
      <c r="O61" s="56">
        <f t="shared" si="11"/>
        <v>2</v>
      </c>
      <c r="P61" s="69">
        <f t="shared" si="12"/>
        <v>0</v>
      </c>
      <c r="Q61" s="53">
        <v>2</v>
      </c>
      <c r="R61" s="53">
        <v>0</v>
      </c>
      <c r="S61" s="26"/>
    </row>
    <row r="62" spans="1:21" ht="25.5" thickTop="1" thickBot="1">
      <c r="A62" s="25" t="s">
        <v>16</v>
      </c>
      <c r="B62" s="50" t="s">
        <v>54</v>
      </c>
      <c r="C62" s="50" t="s">
        <v>79</v>
      </c>
      <c r="D62" s="51">
        <v>11</v>
      </c>
      <c r="E62" s="52" t="s">
        <v>14</v>
      </c>
      <c r="F62" s="53">
        <v>3</v>
      </c>
      <c r="G62" s="51">
        <v>11</v>
      </c>
      <c r="H62" s="51" t="s">
        <v>14</v>
      </c>
      <c r="I62" s="53">
        <v>4</v>
      </c>
      <c r="J62" s="51"/>
      <c r="K62" s="51" t="s">
        <v>14</v>
      </c>
      <c r="L62" s="53"/>
      <c r="M62" s="54">
        <f t="shared" si="10"/>
        <v>22</v>
      </c>
      <c r="N62" s="55">
        <f t="shared" si="13"/>
        <v>7</v>
      </c>
      <c r="O62" s="56">
        <f t="shared" si="11"/>
        <v>2</v>
      </c>
      <c r="P62" s="69">
        <f t="shared" si="12"/>
        <v>0</v>
      </c>
      <c r="Q62" s="53">
        <v>2</v>
      </c>
      <c r="R62" s="53">
        <v>0</v>
      </c>
      <c r="S62" s="26"/>
    </row>
    <row r="63" spans="1:21" ht="25.5" thickTop="1" thickBot="1">
      <c r="A63" s="25" t="s">
        <v>17</v>
      </c>
      <c r="B63" s="50" t="s">
        <v>68</v>
      </c>
      <c r="C63" s="50" t="s">
        <v>86</v>
      </c>
      <c r="D63" s="51">
        <v>2</v>
      </c>
      <c r="E63" s="52" t="s">
        <v>14</v>
      </c>
      <c r="F63" s="53">
        <v>11</v>
      </c>
      <c r="G63" s="51">
        <v>11</v>
      </c>
      <c r="H63" s="51" t="s">
        <v>14</v>
      </c>
      <c r="I63" s="53">
        <v>4</v>
      </c>
      <c r="J63" s="51"/>
      <c r="K63" s="51" t="s">
        <v>14</v>
      </c>
      <c r="L63" s="53"/>
      <c r="M63" s="54">
        <f t="shared" si="10"/>
        <v>13</v>
      </c>
      <c r="N63" s="55">
        <f t="shared" si="13"/>
        <v>15</v>
      </c>
      <c r="O63" s="56">
        <f t="shared" si="11"/>
        <v>1</v>
      </c>
      <c r="P63" s="69">
        <f t="shared" si="12"/>
        <v>1</v>
      </c>
      <c r="Q63" s="53">
        <v>1</v>
      </c>
      <c r="R63" s="53">
        <v>1</v>
      </c>
      <c r="S63" s="26"/>
    </row>
    <row r="64" spans="1:21" ht="25.5" thickTop="1" thickBot="1">
      <c r="A64" s="25" t="s">
        <v>18</v>
      </c>
      <c r="B64" s="165" t="s">
        <v>55</v>
      </c>
      <c r="C64" s="50" t="s">
        <v>87</v>
      </c>
      <c r="D64" s="51">
        <v>11</v>
      </c>
      <c r="E64" s="52" t="s">
        <v>14</v>
      </c>
      <c r="F64" s="53">
        <v>2</v>
      </c>
      <c r="G64" s="51">
        <v>11</v>
      </c>
      <c r="H64" s="51" t="s">
        <v>14</v>
      </c>
      <c r="I64" s="53">
        <v>0</v>
      </c>
      <c r="J64" s="51"/>
      <c r="K64" s="51" t="s">
        <v>14</v>
      </c>
      <c r="L64" s="53"/>
      <c r="M64" s="54">
        <f t="shared" si="10"/>
        <v>22</v>
      </c>
      <c r="N64" s="55">
        <f t="shared" si="13"/>
        <v>2</v>
      </c>
      <c r="O64" s="56">
        <f t="shared" si="11"/>
        <v>2</v>
      </c>
      <c r="P64" s="69">
        <f t="shared" si="12"/>
        <v>0</v>
      </c>
      <c r="Q64" s="53">
        <v>2</v>
      </c>
      <c r="R64" s="53">
        <v>0</v>
      </c>
      <c r="S64" s="26"/>
    </row>
    <row r="65" spans="1:21" ht="25.5" thickTop="1" thickBot="1">
      <c r="A65" s="25" t="s">
        <v>19</v>
      </c>
      <c r="B65" s="165" t="s">
        <v>69</v>
      </c>
      <c r="C65" s="165" t="s">
        <v>103</v>
      </c>
      <c r="D65" s="51">
        <v>11</v>
      </c>
      <c r="E65" s="52" t="s">
        <v>14</v>
      </c>
      <c r="F65" s="53">
        <v>7</v>
      </c>
      <c r="G65" s="51">
        <v>11</v>
      </c>
      <c r="H65" s="51" t="s">
        <v>14</v>
      </c>
      <c r="I65" s="53">
        <v>5</v>
      </c>
      <c r="J65" s="51"/>
      <c r="K65" s="51" t="s">
        <v>14</v>
      </c>
      <c r="L65" s="53"/>
      <c r="M65" s="54">
        <f t="shared" si="10"/>
        <v>22</v>
      </c>
      <c r="N65" s="55">
        <f t="shared" si="13"/>
        <v>12</v>
      </c>
      <c r="O65" s="56">
        <f t="shared" si="11"/>
        <v>2</v>
      </c>
      <c r="P65" s="69">
        <f t="shared" si="12"/>
        <v>0</v>
      </c>
      <c r="Q65" s="53">
        <v>2</v>
      </c>
      <c r="R65" s="53">
        <v>0</v>
      </c>
      <c r="S65" s="26"/>
    </row>
    <row r="66" spans="1:21" ht="25.5" thickTop="1" thickBot="1">
      <c r="A66" s="45" t="s">
        <v>20</v>
      </c>
      <c r="B66" s="167" t="s">
        <v>101</v>
      </c>
      <c r="C66" s="165" t="s">
        <v>98</v>
      </c>
      <c r="D66" s="51">
        <v>11</v>
      </c>
      <c r="E66" s="52" t="s">
        <v>14</v>
      </c>
      <c r="F66" s="53">
        <v>5</v>
      </c>
      <c r="G66" s="51">
        <v>11</v>
      </c>
      <c r="H66" s="61" t="s">
        <v>14</v>
      </c>
      <c r="I66" s="60">
        <v>9</v>
      </c>
      <c r="J66" s="59"/>
      <c r="K66" s="61"/>
      <c r="L66" s="60"/>
      <c r="M66" s="54">
        <f t="shared" si="10"/>
        <v>22</v>
      </c>
      <c r="N66" s="55">
        <f t="shared" si="13"/>
        <v>14</v>
      </c>
      <c r="O66" s="56">
        <f t="shared" si="11"/>
        <v>2</v>
      </c>
      <c r="P66" s="69">
        <f t="shared" si="12"/>
        <v>0</v>
      </c>
      <c r="Q66" s="53">
        <v>2</v>
      </c>
      <c r="R66" s="53">
        <v>0</v>
      </c>
      <c r="S66" s="44"/>
    </row>
    <row r="67" spans="1:21" ht="25.5" thickTop="1" thickBot="1">
      <c r="A67" s="27" t="s">
        <v>20</v>
      </c>
      <c r="B67" s="173" t="s">
        <v>102</v>
      </c>
      <c r="C67" s="173" t="s">
        <v>99</v>
      </c>
      <c r="D67" s="51">
        <v>11</v>
      </c>
      <c r="E67" s="52" t="s">
        <v>14</v>
      </c>
      <c r="F67" s="53">
        <v>0</v>
      </c>
      <c r="G67" s="51">
        <v>11</v>
      </c>
      <c r="H67" s="64" t="s">
        <v>14</v>
      </c>
      <c r="I67" s="65">
        <v>1</v>
      </c>
      <c r="J67" s="63"/>
      <c r="K67" s="64" t="s">
        <v>14</v>
      </c>
      <c r="L67" s="65"/>
      <c r="M67" s="54">
        <f t="shared" si="10"/>
        <v>22</v>
      </c>
      <c r="N67" s="55">
        <f t="shared" si="13"/>
        <v>1</v>
      </c>
      <c r="O67" s="56">
        <f>IF(D67&gt;F67,1,0)+IF(G67&gt;I67,1,0)+IF(J67&gt;L67,1,0)</f>
        <v>2</v>
      </c>
      <c r="P67" s="70">
        <f>IF(D67&lt;F67,1,0)+IF(G67&lt;I67,1,0)+IF(J67&lt;L67,1,0)</f>
        <v>0</v>
      </c>
      <c r="Q67" s="53">
        <v>2</v>
      </c>
      <c r="R67" s="53">
        <v>0</v>
      </c>
      <c r="S67" s="28"/>
    </row>
    <row r="68" spans="1:21" ht="27" thickBot="1">
      <c r="A68" s="29" t="s">
        <v>21</v>
      </c>
      <c r="B68" s="75" t="s">
        <v>109</v>
      </c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30">
        <f t="shared" ref="M68:R68" si="14">SUM(M60:M67)</f>
        <v>167</v>
      </c>
      <c r="N68" s="31">
        <f t="shared" si="14"/>
        <v>59</v>
      </c>
      <c r="O68" s="30">
        <f t="shared" si="14"/>
        <v>15</v>
      </c>
      <c r="P68" s="32">
        <f t="shared" si="14"/>
        <v>1</v>
      </c>
      <c r="Q68" s="30">
        <f t="shared" si="14"/>
        <v>15</v>
      </c>
      <c r="R68" s="31">
        <f t="shared" si="14"/>
        <v>1</v>
      </c>
      <c r="S68" s="33"/>
    </row>
    <row r="69" spans="1:21">
      <c r="A69" s="34" t="s">
        <v>22</v>
      </c>
      <c r="B69" s="3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 t="s">
        <v>23</v>
      </c>
      <c r="T69" s="1"/>
      <c r="U69" s="1"/>
    </row>
    <row r="70" spans="1:21">
      <c r="A70" s="38" t="s">
        <v>26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"/>
      <c r="U70" s="1"/>
    </row>
    <row r="71" spans="1:2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1"/>
      <c r="U71" s="1"/>
    </row>
    <row r="72" spans="1:21">
      <c r="A72" s="39"/>
      <c r="B72" s="35" t="s">
        <v>27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1"/>
      <c r="U72" s="1"/>
    </row>
    <row r="73" spans="1:21" ht="15.75">
      <c r="A73" s="40"/>
      <c r="B73" s="35" t="s">
        <v>29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1"/>
      <c r="U73" s="1"/>
    </row>
    <row r="74" spans="1:2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1"/>
      <c r="U74" s="1"/>
    </row>
    <row r="75" spans="1:21">
      <c r="A75" s="41" t="s">
        <v>24</v>
      </c>
      <c r="B75" s="35"/>
      <c r="C75" s="42"/>
      <c r="D75" s="41" t="s">
        <v>25</v>
      </c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1"/>
    </row>
    <row r="78" spans="1:21" ht="27" thickBot="1">
      <c r="A78" s="98" t="s">
        <v>35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1"/>
      <c r="U78" s="1"/>
    </row>
    <row r="79" spans="1:21" ht="15.75" thickBot="1">
      <c r="A79" s="2" t="s">
        <v>0</v>
      </c>
      <c r="B79" s="3"/>
      <c r="C79" s="77" t="s">
        <v>36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9"/>
      <c r="T79" s="1"/>
      <c r="U79" s="1"/>
    </row>
    <row r="80" spans="1:21" ht="16.5" thickTop="1">
      <c r="A80" s="4" t="s">
        <v>1</v>
      </c>
      <c r="B80" s="5"/>
      <c r="C80" s="80" t="s">
        <v>42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2"/>
      <c r="P80" s="83" t="s">
        <v>2</v>
      </c>
      <c r="Q80" s="84"/>
      <c r="R80" s="6"/>
      <c r="S80" s="46">
        <v>43638</v>
      </c>
    </row>
    <row r="81" spans="1:21" ht="15.75">
      <c r="A81" s="4" t="s">
        <v>3</v>
      </c>
      <c r="B81" s="8"/>
      <c r="C81" s="85" t="s">
        <v>40</v>
      </c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  <c r="P81" s="88" t="s">
        <v>4</v>
      </c>
      <c r="Q81" s="89"/>
      <c r="R81" s="9" t="s">
        <v>28</v>
      </c>
      <c r="S81" s="7"/>
    </row>
    <row r="82" spans="1:21" ht="15.75" thickBot="1">
      <c r="A82" s="10" t="s">
        <v>5</v>
      </c>
      <c r="B82" s="11"/>
      <c r="C82" s="90" t="s">
        <v>34</v>
      </c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P82" s="12"/>
      <c r="Q82" s="13"/>
      <c r="R82" s="14"/>
      <c r="S82" s="15" t="s">
        <v>46</v>
      </c>
    </row>
    <row r="83" spans="1:21" ht="15.75">
      <c r="A83" s="16"/>
      <c r="B83" s="17" t="s">
        <v>6</v>
      </c>
      <c r="C83" s="17" t="s">
        <v>7</v>
      </c>
      <c r="D83" s="93" t="s">
        <v>8</v>
      </c>
      <c r="E83" s="94"/>
      <c r="F83" s="94"/>
      <c r="G83" s="94"/>
      <c r="H83" s="94"/>
      <c r="I83" s="94"/>
      <c r="J83" s="94"/>
      <c r="K83" s="94"/>
      <c r="L83" s="95"/>
      <c r="M83" s="96" t="s">
        <v>9</v>
      </c>
      <c r="N83" s="97"/>
      <c r="O83" s="96" t="s">
        <v>10</v>
      </c>
      <c r="P83" s="97"/>
      <c r="Q83" s="96" t="s">
        <v>11</v>
      </c>
      <c r="R83" s="97"/>
      <c r="S83" s="18" t="s">
        <v>12</v>
      </c>
    </row>
    <row r="84" spans="1:21" ht="16.5" thickBot="1">
      <c r="A84" s="19"/>
      <c r="B84" s="20"/>
      <c r="C84" s="21"/>
      <c r="D84" s="72">
        <v>1</v>
      </c>
      <c r="E84" s="73"/>
      <c r="F84" s="74"/>
      <c r="G84" s="72">
        <v>2</v>
      </c>
      <c r="H84" s="73"/>
      <c r="I84" s="74"/>
      <c r="J84" s="66">
        <v>3</v>
      </c>
      <c r="K84" s="67"/>
      <c r="L84" s="71"/>
      <c r="M84" s="22"/>
      <c r="N84" s="23"/>
      <c r="O84" s="22"/>
      <c r="P84" s="23"/>
      <c r="Q84" s="22"/>
      <c r="R84" s="23"/>
      <c r="S84" s="24"/>
    </row>
    <row r="85" spans="1:21" ht="25.5" thickTop="1" thickBot="1">
      <c r="A85" s="25" t="s">
        <v>13</v>
      </c>
      <c r="B85" s="49" t="s">
        <v>43</v>
      </c>
      <c r="C85" s="50" t="s">
        <v>70</v>
      </c>
      <c r="D85" s="51">
        <v>11</v>
      </c>
      <c r="E85" s="52" t="s">
        <v>14</v>
      </c>
      <c r="F85" s="53">
        <v>4</v>
      </c>
      <c r="G85" s="51">
        <v>11</v>
      </c>
      <c r="H85" s="52" t="s">
        <v>14</v>
      </c>
      <c r="I85" s="53">
        <v>7</v>
      </c>
      <c r="J85" s="51"/>
      <c r="K85" s="52" t="s">
        <v>14</v>
      </c>
      <c r="L85" s="53"/>
      <c r="M85" s="54">
        <f t="shared" ref="M85:M92" si="15">D85+G85+J85</f>
        <v>22</v>
      </c>
      <c r="N85" s="55">
        <f>F85+I85+L85</f>
        <v>11</v>
      </c>
      <c r="O85" s="56">
        <f t="shared" ref="O85:O91" si="16">IF(D85&gt;F85,1,0)+IF(G85&gt;I85,1,0)+IF(J85&gt;L85,1,0)</f>
        <v>2</v>
      </c>
      <c r="P85" s="68">
        <f t="shared" ref="P85:P91" si="17">IF(D85&lt;F85,1,0)+IF(G85&lt;I85,1,0)+IF(J85&lt;L85,1,0)</f>
        <v>0</v>
      </c>
      <c r="Q85" s="53">
        <v>2</v>
      </c>
      <c r="R85" s="53">
        <v>0</v>
      </c>
      <c r="S85" s="26"/>
    </row>
    <row r="86" spans="1:21" ht="25.5" thickTop="1" thickBot="1">
      <c r="A86" s="25" t="s">
        <v>15</v>
      </c>
      <c r="B86" s="49" t="s">
        <v>80</v>
      </c>
      <c r="C86" s="50" t="s">
        <v>71</v>
      </c>
      <c r="D86" s="51">
        <v>11</v>
      </c>
      <c r="E86" s="52" t="s">
        <v>14</v>
      </c>
      <c r="F86" s="53">
        <v>9</v>
      </c>
      <c r="G86" s="51">
        <v>11</v>
      </c>
      <c r="H86" s="51" t="s">
        <v>14</v>
      </c>
      <c r="I86" s="53">
        <v>6</v>
      </c>
      <c r="J86" s="51"/>
      <c r="K86" s="51" t="s">
        <v>14</v>
      </c>
      <c r="L86" s="53"/>
      <c r="M86" s="54">
        <f t="shared" si="15"/>
        <v>22</v>
      </c>
      <c r="N86" s="55">
        <f t="shared" ref="N86:N92" si="18">F86+I86+L86</f>
        <v>15</v>
      </c>
      <c r="O86" s="56">
        <f t="shared" si="16"/>
        <v>2</v>
      </c>
      <c r="P86" s="69">
        <f t="shared" si="17"/>
        <v>0</v>
      </c>
      <c r="Q86" s="53">
        <v>2</v>
      </c>
      <c r="R86" s="53">
        <v>0</v>
      </c>
      <c r="S86" s="26"/>
    </row>
    <row r="87" spans="1:21" ht="25.5" thickTop="1" thickBot="1">
      <c r="A87" s="25" t="s">
        <v>16</v>
      </c>
      <c r="B87" s="49" t="s">
        <v>44</v>
      </c>
      <c r="C87" s="50" t="s">
        <v>90</v>
      </c>
      <c r="D87" s="51">
        <v>11</v>
      </c>
      <c r="E87" s="52" t="s">
        <v>14</v>
      </c>
      <c r="F87" s="53">
        <v>6</v>
      </c>
      <c r="G87" s="51">
        <v>11</v>
      </c>
      <c r="H87" s="51" t="s">
        <v>14</v>
      </c>
      <c r="I87" s="53">
        <v>0</v>
      </c>
      <c r="J87" s="51"/>
      <c r="K87" s="51" t="s">
        <v>14</v>
      </c>
      <c r="L87" s="53"/>
      <c r="M87" s="54">
        <f t="shared" si="15"/>
        <v>22</v>
      </c>
      <c r="N87" s="55">
        <f t="shared" si="18"/>
        <v>6</v>
      </c>
      <c r="O87" s="56">
        <f t="shared" si="16"/>
        <v>2</v>
      </c>
      <c r="P87" s="69">
        <f t="shared" si="17"/>
        <v>0</v>
      </c>
      <c r="Q87" s="53">
        <v>2</v>
      </c>
      <c r="R87" s="53">
        <v>0</v>
      </c>
      <c r="S87" s="26"/>
    </row>
    <row r="88" spans="1:21" ht="25.5" thickTop="1" thickBot="1">
      <c r="A88" s="25" t="s">
        <v>17</v>
      </c>
      <c r="B88" s="49" t="s">
        <v>41</v>
      </c>
      <c r="C88" s="50" t="s">
        <v>91</v>
      </c>
      <c r="D88" s="51">
        <v>11</v>
      </c>
      <c r="E88" s="52" t="s">
        <v>14</v>
      </c>
      <c r="F88" s="53">
        <v>1</v>
      </c>
      <c r="G88" s="51">
        <v>11</v>
      </c>
      <c r="H88" s="51" t="s">
        <v>14</v>
      </c>
      <c r="I88" s="53">
        <v>4</v>
      </c>
      <c r="J88" s="51"/>
      <c r="K88" s="51" t="s">
        <v>14</v>
      </c>
      <c r="L88" s="53"/>
      <c r="M88" s="54">
        <f t="shared" si="15"/>
        <v>22</v>
      </c>
      <c r="N88" s="55">
        <f t="shared" si="18"/>
        <v>5</v>
      </c>
      <c r="O88" s="56">
        <f t="shared" si="16"/>
        <v>2</v>
      </c>
      <c r="P88" s="69">
        <f t="shared" si="17"/>
        <v>0</v>
      </c>
      <c r="Q88" s="53">
        <v>2</v>
      </c>
      <c r="R88" s="53">
        <v>0</v>
      </c>
      <c r="S88" s="26"/>
    </row>
    <row r="89" spans="1:21" ht="25.5" thickTop="1" thickBot="1">
      <c r="A89" s="25" t="s">
        <v>18</v>
      </c>
      <c r="B89" s="57" t="s">
        <v>81</v>
      </c>
      <c r="C89" s="50" t="s">
        <v>72</v>
      </c>
      <c r="D89" s="51">
        <v>11</v>
      </c>
      <c r="E89" s="52" t="s">
        <v>14</v>
      </c>
      <c r="F89" s="53">
        <v>3</v>
      </c>
      <c r="G89" s="51">
        <v>11</v>
      </c>
      <c r="H89" s="51" t="s">
        <v>14</v>
      </c>
      <c r="I89" s="53">
        <v>6</v>
      </c>
      <c r="J89" s="51"/>
      <c r="K89" s="51" t="s">
        <v>14</v>
      </c>
      <c r="L89" s="53"/>
      <c r="M89" s="54">
        <f t="shared" si="15"/>
        <v>22</v>
      </c>
      <c r="N89" s="55">
        <f t="shared" si="18"/>
        <v>9</v>
      </c>
      <c r="O89" s="56">
        <f t="shared" si="16"/>
        <v>2</v>
      </c>
      <c r="P89" s="69">
        <f t="shared" si="17"/>
        <v>0</v>
      </c>
      <c r="Q89" s="53">
        <v>2</v>
      </c>
      <c r="R89" s="53">
        <v>0</v>
      </c>
      <c r="S89" s="26"/>
    </row>
    <row r="90" spans="1:21" ht="25.5" thickTop="1" thickBot="1">
      <c r="A90" s="25" t="s">
        <v>19</v>
      </c>
      <c r="B90" s="57" t="s">
        <v>56</v>
      </c>
      <c r="C90" s="165" t="s">
        <v>104</v>
      </c>
      <c r="D90" s="51">
        <v>11</v>
      </c>
      <c r="E90" s="52" t="s">
        <v>14</v>
      </c>
      <c r="F90" s="53">
        <v>3</v>
      </c>
      <c r="G90" s="51">
        <v>11</v>
      </c>
      <c r="H90" s="51" t="s">
        <v>14</v>
      </c>
      <c r="I90" s="53">
        <v>2</v>
      </c>
      <c r="J90" s="51"/>
      <c r="K90" s="51" t="s">
        <v>14</v>
      </c>
      <c r="L90" s="53"/>
      <c r="M90" s="54">
        <f t="shared" si="15"/>
        <v>22</v>
      </c>
      <c r="N90" s="55">
        <f t="shared" si="18"/>
        <v>5</v>
      </c>
      <c r="O90" s="56">
        <f t="shared" si="16"/>
        <v>2</v>
      </c>
      <c r="P90" s="69">
        <f t="shared" si="17"/>
        <v>0</v>
      </c>
      <c r="Q90" s="53">
        <v>2</v>
      </c>
      <c r="R90" s="53">
        <v>0</v>
      </c>
      <c r="S90" s="26"/>
    </row>
    <row r="91" spans="1:21" ht="25.5" thickTop="1" thickBot="1">
      <c r="A91" s="45" t="s">
        <v>20</v>
      </c>
      <c r="B91" s="58" t="s">
        <v>82</v>
      </c>
      <c r="C91" s="165" t="s">
        <v>105</v>
      </c>
      <c r="D91" s="51">
        <v>11</v>
      </c>
      <c r="E91" s="52" t="s">
        <v>14</v>
      </c>
      <c r="F91" s="53">
        <v>3</v>
      </c>
      <c r="G91" s="51">
        <v>11</v>
      </c>
      <c r="H91" s="61" t="s">
        <v>14</v>
      </c>
      <c r="I91" s="60">
        <v>8</v>
      </c>
      <c r="J91" s="59"/>
      <c r="K91" s="61"/>
      <c r="L91" s="60"/>
      <c r="M91" s="54">
        <f t="shared" si="15"/>
        <v>22</v>
      </c>
      <c r="N91" s="55">
        <f t="shared" si="18"/>
        <v>11</v>
      </c>
      <c r="O91" s="56">
        <f t="shared" si="16"/>
        <v>2</v>
      </c>
      <c r="P91" s="69">
        <f t="shared" si="17"/>
        <v>0</v>
      </c>
      <c r="Q91" s="53">
        <v>2</v>
      </c>
      <c r="R91" s="53">
        <v>0</v>
      </c>
      <c r="S91" s="44"/>
    </row>
    <row r="92" spans="1:21" ht="25.5" thickTop="1" thickBot="1">
      <c r="A92" s="27" t="s">
        <v>20</v>
      </c>
      <c r="B92" s="62" t="s">
        <v>83</v>
      </c>
      <c r="C92" s="173" t="s">
        <v>95</v>
      </c>
      <c r="D92" s="51">
        <v>11</v>
      </c>
      <c r="E92" s="52" t="s">
        <v>14</v>
      </c>
      <c r="F92" s="53">
        <v>7</v>
      </c>
      <c r="G92" s="51">
        <v>11</v>
      </c>
      <c r="H92" s="64" t="s">
        <v>14</v>
      </c>
      <c r="I92" s="65">
        <v>2</v>
      </c>
      <c r="J92" s="63"/>
      <c r="K92" s="64" t="s">
        <v>14</v>
      </c>
      <c r="L92" s="65"/>
      <c r="M92" s="54">
        <f t="shared" si="15"/>
        <v>22</v>
      </c>
      <c r="N92" s="55">
        <f t="shared" si="18"/>
        <v>9</v>
      </c>
      <c r="O92" s="56">
        <f>IF(D92&gt;F92,1,0)+IF(G92&gt;I92,1,0)+IF(J92&gt;L92,1,0)</f>
        <v>2</v>
      </c>
      <c r="P92" s="70">
        <f>IF(D92&lt;F92,1,0)+IF(G92&lt;I92,1,0)+IF(J92&lt;L92,1,0)</f>
        <v>0</v>
      </c>
      <c r="Q92" s="53">
        <v>2</v>
      </c>
      <c r="R92" s="53">
        <v>0</v>
      </c>
      <c r="S92" s="28"/>
    </row>
    <row r="93" spans="1:21" ht="27" thickBot="1">
      <c r="A93" s="29" t="s">
        <v>21</v>
      </c>
      <c r="B93" s="75" t="s">
        <v>42</v>
      </c>
      <c r="C93" s="75"/>
      <c r="D93" s="75"/>
      <c r="E93" s="75"/>
      <c r="F93" s="75"/>
      <c r="G93" s="75"/>
      <c r="H93" s="75"/>
      <c r="I93" s="75"/>
      <c r="J93" s="75"/>
      <c r="K93" s="75"/>
      <c r="L93" s="76"/>
      <c r="M93" s="30">
        <f t="shared" ref="M93:R93" si="19">SUM(M85:M92)</f>
        <v>176</v>
      </c>
      <c r="N93" s="31">
        <f t="shared" si="19"/>
        <v>71</v>
      </c>
      <c r="O93" s="30">
        <f t="shared" si="19"/>
        <v>16</v>
      </c>
      <c r="P93" s="32">
        <f t="shared" si="19"/>
        <v>0</v>
      </c>
      <c r="Q93" s="30">
        <f t="shared" si="19"/>
        <v>16</v>
      </c>
      <c r="R93" s="31">
        <f t="shared" si="19"/>
        <v>0</v>
      </c>
      <c r="S93" s="33"/>
    </row>
    <row r="94" spans="1:21">
      <c r="A94" s="34" t="s">
        <v>22</v>
      </c>
      <c r="B94" s="35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 t="s">
        <v>23</v>
      </c>
      <c r="T94" s="1"/>
      <c r="U94" s="1"/>
    </row>
    <row r="95" spans="1:21">
      <c r="A95" s="38" t="s">
        <v>26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1"/>
      <c r="U95" s="1"/>
    </row>
    <row r="96" spans="1:2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1"/>
      <c r="U96" s="1"/>
    </row>
    <row r="97" spans="1:21">
      <c r="A97" s="39"/>
      <c r="B97" s="35" t="s">
        <v>27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1"/>
      <c r="U97" s="1"/>
    </row>
    <row r="98" spans="1:21" ht="15.75">
      <c r="A98" s="40"/>
      <c r="B98" s="35" t="s">
        <v>29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1"/>
      <c r="U98" s="1"/>
    </row>
    <row r="99" spans="1:2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1"/>
      <c r="U99" s="1"/>
    </row>
    <row r="100" spans="1:21">
      <c r="A100" s="41" t="s">
        <v>24</v>
      </c>
      <c r="B100" s="35"/>
      <c r="C100" s="42"/>
      <c r="D100" s="41" t="s">
        <v>25</v>
      </c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  <c r="U100" s="1"/>
    </row>
    <row r="103" spans="1:21" ht="27" thickBot="1">
      <c r="A103" s="98" t="s">
        <v>35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1"/>
      <c r="U103" s="1"/>
    </row>
    <row r="104" spans="1:21" ht="15.75" thickBot="1">
      <c r="A104" s="2" t="s">
        <v>0</v>
      </c>
      <c r="B104" s="3"/>
      <c r="C104" s="77" t="s">
        <v>36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9"/>
      <c r="T104" s="1"/>
      <c r="U104" s="1"/>
    </row>
    <row r="105" spans="1:21" ht="17.25" thickTop="1" thickBot="1">
      <c r="A105" s="4" t="s">
        <v>1</v>
      </c>
      <c r="B105" s="5"/>
      <c r="C105" s="80" t="s">
        <v>67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2"/>
      <c r="P105" s="83" t="s">
        <v>2</v>
      </c>
      <c r="Q105" s="84"/>
      <c r="R105" s="6"/>
      <c r="S105" s="46">
        <v>43638</v>
      </c>
    </row>
    <row r="106" spans="1:21" ht="16.5" thickTop="1">
      <c r="A106" s="4" t="s">
        <v>3</v>
      </c>
      <c r="B106" s="8"/>
      <c r="C106" s="80" t="s">
        <v>42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2"/>
      <c r="P106" s="88" t="s">
        <v>4</v>
      </c>
      <c r="Q106" s="89"/>
      <c r="R106" s="9" t="s">
        <v>28</v>
      </c>
      <c r="S106" s="7"/>
    </row>
    <row r="107" spans="1:21" ht="15.75" thickBot="1">
      <c r="A107" s="10" t="s">
        <v>5</v>
      </c>
      <c r="B107" s="11"/>
      <c r="C107" s="90" t="s">
        <v>34</v>
      </c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2"/>
      <c r="P107" s="12"/>
      <c r="Q107" s="13"/>
      <c r="R107" s="14"/>
      <c r="S107" s="15" t="s">
        <v>46</v>
      </c>
    </row>
    <row r="108" spans="1:21" ht="15.75">
      <c r="A108" s="16"/>
      <c r="B108" s="17" t="s">
        <v>6</v>
      </c>
      <c r="C108" s="17" t="s">
        <v>7</v>
      </c>
      <c r="D108" s="93" t="s">
        <v>8</v>
      </c>
      <c r="E108" s="94"/>
      <c r="F108" s="94"/>
      <c r="G108" s="94"/>
      <c r="H108" s="94"/>
      <c r="I108" s="94"/>
      <c r="J108" s="94"/>
      <c r="K108" s="94"/>
      <c r="L108" s="95"/>
      <c r="M108" s="96" t="s">
        <v>9</v>
      </c>
      <c r="N108" s="97"/>
      <c r="O108" s="96" t="s">
        <v>10</v>
      </c>
      <c r="P108" s="97"/>
      <c r="Q108" s="96" t="s">
        <v>11</v>
      </c>
      <c r="R108" s="97"/>
      <c r="S108" s="18" t="s">
        <v>12</v>
      </c>
    </row>
    <row r="109" spans="1:21" ht="16.5" thickBot="1">
      <c r="A109" s="19"/>
      <c r="B109" s="20"/>
      <c r="C109" s="21"/>
      <c r="D109" s="72">
        <v>1</v>
      </c>
      <c r="E109" s="73"/>
      <c r="F109" s="74"/>
      <c r="G109" s="72">
        <v>2</v>
      </c>
      <c r="H109" s="73"/>
      <c r="I109" s="74"/>
      <c r="J109" s="66">
        <v>3</v>
      </c>
      <c r="K109" s="67"/>
      <c r="L109" s="71"/>
      <c r="M109" s="22"/>
      <c r="N109" s="23"/>
      <c r="O109" s="22"/>
      <c r="P109" s="23"/>
      <c r="Q109" s="22"/>
      <c r="R109" s="23"/>
      <c r="S109" s="24"/>
    </row>
    <row r="110" spans="1:21" ht="25.5" thickTop="1" thickBot="1">
      <c r="A110" s="25" t="s">
        <v>13</v>
      </c>
      <c r="B110" s="50" t="s">
        <v>73</v>
      </c>
      <c r="C110" s="49" t="s">
        <v>43</v>
      </c>
      <c r="D110" s="51">
        <v>10</v>
      </c>
      <c r="E110" s="52" t="s">
        <v>14</v>
      </c>
      <c r="F110" s="53">
        <v>11</v>
      </c>
      <c r="G110" s="51">
        <v>11</v>
      </c>
      <c r="H110" s="52" t="s">
        <v>14</v>
      </c>
      <c r="I110" s="53">
        <v>7</v>
      </c>
      <c r="J110" s="51"/>
      <c r="K110" s="52" t="s">
        <v>14</v>
      </c>
      <c r="L110" s="53"/>
      <c r="M110" s="54">
        <f t="shared" ref="M110:M117" si="20">D110+G110+J110</f>
        <v>21</v>
      </c>
      <c r="N110" s="55">
        <f>F110+I110+L110</f>
        <v>18</v>
      </c>
      <c r="O110" s="56">
        <f t="shared" ref="O110:O116" si="21">IF(D110&gt;F110,1,0)+IF(G110&gt;I110,1,0)+IF(J110&gt;L110,1,0)</f>
        <v>1</v>
      </c>
      <c r="P110" s="68">
        <f t="shared" ref="P110:P116" si="22">IF(D110&lt;F110,1,0)+IF(G110&lt;I110,1,0)+IF(J110&lt;L110,1,0)</f>
        <v>1</v>
      </c>
      <c r="Q110" s="53">
        <v>1</v>
      </c>
      <c r="R110" s="53">
        <v>1</v>
      </c>
      <c r="S110" s="26"/>
    </row>
    <row r="111" spans="1:21" ht="25.5" thickTop="1" thickBot="1">
      <c r="A111" s="25" t="s">
        <v>15</v>
      </c>
      <c r="B111" s="50" t="s">
        <v>74</v>
      </c>
      <c r="C111" s="49" t="s">
        <v>80</v>
      </c>
      <c r="D111" s="51">
        <v>2</v>
      </c>
      <c r="E111" s="52" t="s">
        <v>14</v>
      </c>
      <c r="F111" s="53">
        <v>11</v>
      </c>
      <c r="G111" s="51">
        <v>8</v>
      </c>
      <c r="H111" s="51" t="s">
        <v>14</v>
      </c>
      <c r="I111" s="53">
        <v>11</v>
      </c>
      <c r="J111" s="51"/>
      <c r="K111" s="51" t="s">
        <v>14</v>
      </c>
      <c r="L111" s="53"/>
      <c r="M111" s="54">
        <f t="shared" si="20"/>
        <v>10</v>
      </c>
      <c r="N111" s="55">
        <f t="shared" ref="N111:N117" si="23">F111+I111+L111</f>
        <v>22</v>
      </c>
      <c r="O111" s="56">
        <f t="shared" si="21"/>
        <v>0</v>
      </c>
      <c r="P111" s="69">
        <f t="shared" si="22"/>
        <v>2</v>
      </c>
      <c r="Q111" s="53">
        <v>0</v>
      </c>
      <c r="R111" s="53">
        <v>2</v>
      </c>
      <c r="S111" s="26"/>
    </row>
    <row r="112" spans="1:21" ht="25.5" thickTop="1" thickBot="1">
      <c r="A112" s="25" t="s">
        <v>16</v>
      </c>
      <c r="B112" s="50" t="s">
        <v>75</v>
      </c>
      <c r="C112" s="49" t="s">
        <v>44</v>
      </c>
      <c r="D112" s="51">
        <v>11</v>
      </c>
      <c r="E112" s="52" t="s">
        <v>14</v>
      </c>
      <c r="F112" s="53">
        <v>7</v>
      </c>
      <c r="G112" s="51">
        <v>9</v>
      </c>
      <c r="H112" s="51" t="s">
        <v>14</v>
      </c>
      <c r="I112" s="53">
        <v>11</v>
      </c>
      <c r="J112" s="51"/>
      <c r="K112" s="51" t="s">
        <v>14</v>
      </c>
      <c r="L112" s="53"/>
      <c r="M112" s="54">
        <f t="shared" si="20"/>
        <v>20</v>
      </c>
      <c r="N112" s="55">
        <f t="shared" si="23"/>
        <v>18</v>
      </c>
      <c r="O112" s="56">
        <f t="shared" si="21"/>
        <v>1</v>
      </c>
      <c r="P112" s="69">
        <f t="shared" si="22"/>
        <v>1</v>
      </c>
      <c r="Q112" s="53">
        <v>1</v>
      </c>
      <c r="R112" s="53">
        <v>1</v>
      </c>
      <c r="S112" s="26"/>
    </row>
    <row r="113" spans="1:21" ht="25.5" thickTop="1" thickBot="1">
      <c r="A113" s="25" t="s">
        <v>17</v>
      </c>
      <c r="B113" s="50" t="s">
        <v>76</v>
      </c>
      <c r="C113" s="49" t="s">
        <v>41</v>
      </c>
      <c r="D113" s="51">
        <v>11</v>
      </c>
      <c r="E113" s="52" t="s">
        <v>14</v>
      </c>
      <c r="F113" s="53">
        <v>8</v>
      </c>
      <c r="G113" s="51">
        <v>11</v>
      </c>
      <c r="H113" s="51" t="s">
        <v>14</v>
      </c>
      <c r="I113" s="53">
        <v>6</v>
      </c>
      <c r="J113" s="51"/>
      <c r="K113" s="51" t="s">
        <v>14</v>
      </c>
      <c r="L113" s="53"/>
      <c r="M113" s="54">
        <f t="shared" si="20"/>
        <v>22</v>
      </c>
      <c r="N113" s="55">
        <f t="shared" si="23"/>
        <v>14</v>
      </c>
      <c r="O113" s="56">
        <f t="shared" si="21"/>
        <v>2</v>
      </c>
      <c r="P113" s="69">
        <f t="shared" si="22"/>
        <v>0</v>
      </c>
      <c r="Q113" s="53">
        <v>2</v>
      </c>
      <c r="R113" s="53">
        <v>0</v>
      </c>
      <c r="S113" s="26"/>
    </row>
    <row r="114" spans="1:21" ht="25.5" thickTop="1" thickBot="1">
      <c r="A114" s="25" t="s">
        <v>18</v>
      </c>
      <c r="B114" s="165" t="s">
        <v>77</v>
      </c>
      <c r="C114" s="57" t="s">
        <v>81</v>
      </c>
      <c r="D114" s="51">
        <v>4</v>
      </c>
      <c r="E114" s="52" t="s">
        <v>14</v>
      </c>
      <c r="F114" s="53">
        <v>11</v>
      </c>
      <c r="G114" s="51">
        <v>8</v>
      </c>
      <c r="H114" s="51" t="s">
        <v>14</v>
      </c>
      <c r="I114" s="53">
        <v>11</v>
      </c>
      <c r="J114" s="51"/>
      <c r="K114" s="51" t="s">
        <v>14</v>
      </c>
      <c r="L114" s="53"/>
      <c r="M114" s="54">
        <f t="shared" si="20"/>
        <v>12</v>
      </c>
      <c r="N114" s="55">
        <f t="shared" si="23"/>
        <v>22</v>
      </c>
      <c r="O114" s="56">
        <f t="shared" si="21"/>
        <v>0</v>
      </c>
      <c r="P114" s="69">
        <f t="shared" si="22"/>
        <v>2</v>
      </c>
      <c r="Q114" s="53">
        <v>0</v>
      </c>
      <c r="R114" s="53">
        <v>2</v>
      </c>
      <c r="S114" s="26"/>
    </row>
    <row r="115" spans="1:21" ht="25.5" thickTop="1" thickBot="1">
      <c r="A115" s="25" t="s">
        <v>19</v>
      </c>
      <c r="B115" s="165" t="s">
        <v>78</v>
      </c>
      <c r="C115" s="57" t="s">
        <v>56</v>
      </c>
      <c r="D115" s="51">
        <v>11</v>
      </c>
      <c r="E115" s="52" t="s">
        <v>14</v>
      </c>
      <c r="F115" s="53">
        <v>4</v>
      </c>
      <c r="G115" s="51">
        <v>11</v>
      </c>
      <c r="H115" s="51" t="s">
        <v>14</v>
      </c>
      <c r="I115" s="53">
        <v>3</v>
      </c>
      <c r="J115" s="51"/>
      <c r="K115" s="51" t="s">
        <v>14</v>
      </c>
      <c r="L115" s="53"/>
      <c r="M115" s="54">
        <f t="shared" si="20"/>
        <v>22</v>
      </c>
      <c r="N115" s="55">
        <f t="shared" si="23"/>
        <v>7</v>
      </c>
      <c r="O115" s="56">
        <f t="shared" si="21"/>
        <v>2</v>
      </c>
      <c r="P115" s="69">
        <f t="shared" si="22"/>
        <v>0</v>
      </c>
      <c r="Q115" s="53">
        <v>2</v>
      </c>
      <c r="R115" s="53">
        <v>0</v>
      </c>
      <c r="S115" s="26"/>
    </row>
    <row r="116" spans="1:21" ht="25.5" thickTop="1" thickBot="1">
      <c r="A116" s="45" t="s">
        <v>20</v>
      </c>
      <c r="B116" s="167" t="s">
        <v>106</v>
      </c>
      <c r="C116" s="58" t="s">
        <v>82</v>
      </c>
      <c r="D116" s="51">
        <v>11</v>
      </c>
      <c r="E116" s="52" t="s">
        <v>14</v>
      </c>
      <c r="F116" s="53">
        <v>8</v>
      </c>
      <c r="G116" s="51">
        <v>8</v>
      </c>
      <c r="H116" s="61" t="s">
        <v>14</v>
      </c>
      <c r="I116" s="60">
        <v>11</v>
      </c>
      <c r="J116" s="59"/>
      <c r="K116" s="61"/>
      <c r="L116" s="60"/>
      <c r="M116" s="54">
        <f t="shared" si="20"/>
        <v>19</v>
      </c>
      <c r="N116" s="55">
        <f t="shared" si="23"/>
        <v>19</v>
      </c>
      <c r="O116" s="56">
        <f t="shared" si="21"/>
        <v>1</v>
      </c>
      <c r="P116" s="69">
        <f t="shared" si="22"/>
        <v>1</v>
      </c>
      <c r="Q116" s="53">
        <v>1</v>
      </c>
      <c r="R116" s="53">
        <v>1</v>
      </c>
      <c r="S116" s="44"/>
    </row>
    <row r="117" spans="1:21" ht="25.5" thickTop="1" thickBot="1">
      <c r="A117" s="27" t="s">
        <v>20</v>
      </c>
      <c r="B117" s="173" t="s">
        <v>107</v>
      </c>
      <c r="C117" s="62" t="s">
        <v>83</v>
      </c>
      <c r="D117" s="51">
        <v>5</v>
      </c>
      <c r="E117" s="52" t="s">
        <v>14</v>
      </c>
      <c r="F117" s="53">
        <v>11</v>
      </c>
      <c r="G117" s="51">
        <v>11</v>
      </c>
      <c r="H117" s="64" t="s">
        <v>14</v>
      </c>
      <c r="I117" s="65">
        <v>3</v>
      </c>
      <c r="J117" s="63"/>
      <c r="K117" s="64" t="s">
        <v>14</v>
      </c>
      <c r="L117" s="65"/>
      <c r="M117" s="54">
        <f t="shared" si="20"/>
        <v>16</v>
      </c>
      <c r="N117" s="55">
        <f t="shared" si="23"/>
        <v>14</v>
      </c>
      <c r="O117" s="56">
        <f>IF(D117&gt;F117,1,0)+IF(G117&gt;I117,1,0)+IF(J117&gt;L117,1,0)</f>
        <v>1</v>
      </c>
      <c r="P117" s="70">
        <f>IF(D117&lt;F117,1,0)+IF(G117&lt;I117,1,0)+IF(J117&lt;L117,1,0)</f>
        <v>1</v>
      </c>
      <c r="Q117" s="53">
        <v>1</v>
      </c>
      <c r="R117" s="53">
        <v>1</v>
      </c>
      <c r="S117" s="28"/>
    </row>
    <row r="118" spans="1:21" ht="27" thickBot="1">
      <c r="A118" s="29" t="s">
        <v>21</v>
      </c>
      <c r="B118" s="75" t="s">
        <v>110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30">
        <f t="shared" ref="M118:R118" si="24">SUM(M110:M117)</f>
        <v>142</v>
      </c>
      <c r="N118" s="31">
        <f t="shared" si="24"/>
        <v>134</v>
      </c>
      <c r="O118" s="30">
        <f t="shared" si="24"/>
        <v>8</v>
      </c>
      <c r="P118" s="32">
        <f t="shared" si="24"/>
        <v>8</v>
      </c>
      <c r="Q118" s="30">
        <f t="shared" si="24"/>
        <v>8</v>
      </c>
      <c r="R118" s="31">
        <f t="shared" si="24"/>
        <v>8</v>
      </c>
      <c r="S118" s="33"/>
    </row>
    <row r="119" spans="1:21">
      <c r="A119" s="34" t="s">
        <v>22</v>
      </c>
      <c r="B119" s="35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 t="s">
        <v>23</v>
      </c>
      <c r="T119" s="1"/>
      <c r="U119" s="1"/>
    </row>
    <row r="120" spans="1:21">
      <c r="A120" s="38" t="s">
        <v>26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1"/>
      <c r="U120" s="1"/>
    </row>
    <row r="121" spans="1: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1"/>
      <c r="U121" s="1"/>
    </row>
    <row r="122" spans="1:21">
      <c r="A122" s="39"/>
      <c r="B122" s="35" t="s">
        <v>27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1"/>
      <c r="U122" s="1"/>
    </row>
    <row r="123" spans="1:21" ht="15.75">
      <c r="A123" s="40"/>
      <c r="B123" s="35" t="s">
        <v>29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1"/>
      <c r="U123" s="1"/>
    </row>
    <row r="124" spans="1:2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1"/>
      <c r="U124" s="1"/>
    </row>
    <row r="125" spans="1:21">
      <c r="A125" s="41" t="s">
        <v>24</v>
      </c>
      <c r="B125" s="35"/>
      <c r="C125" s="42"/>
      <c r="D125" s="41" t="s">
        <v>25</v>
      </c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3"/>
      <c r="U125" s="1"/>
    </row>
    <row r="128" spans="1:21" ht="27" thickBot="1">
      <c r="A128" s="98" t="s">
        <v>35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1"/>
      <c r="U128" s="1"/>
    </row>
    <row r="129" spans="1:21" ht="15.75" thickBot="1">
      <c r="A129" s="2" t="s">
        <v>0</v>
      </c>
      <c r="B129" s="3"/>
      <c r="C129" s="77" t="s">
        <v>36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9"/>
      <c r="T129" s="1"/>
      <c r="U129" s="1"/>
    </row>
    <row r="130" spans="1:21" ht="16.5" thickTop="1">
      <c r="A130" s="4" t="s">
        <v>1</v>
      </c>
      <c r="B130" s="5"/>
      <c r="C130" s="85" t="s">
        <v>45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7"/>
      <c r="P130" s="83" t="s">
        <v>2</v>
      </c>
      <c r="Q130" s="84"/>
      <c r="R130" s="6"/>
      <c r="S130" s="46">
        <v>43638</v>
      </c>
    </row>
    <row r="131" spans="1:21" ht="15.75">
      <c r="A131" s="4" t="s">
        <v>3</v>
      </c>
      <c r="B131" s="8"/>
      <c r="C131" s="85" t="s">
        <v>40</v>
      </c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7"/>
      <c r="P131" s="88" t="s">
        <v>4</v>
      </c>
      <c r="Q131" s="89"/>
      <c r="R131" s="9" t="s">
        <v>28</v>
      </c>
      <c r="S131" s="7"/>
    </row>
    <row r="132" spans="1:21" ht="15.75" thickBot="1">
      <c r="A132" s="10" t="s">
        <v>5</v>
      </c>
      <c r="B132" s="11"/>
      <c r="C132" s="90" t="s">
        <v>34</v>
      </c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2"/>
      <c r="P132" s="12"/>
      <c r="Q132" s="13"/>
      <c r="R132" s="14"/>
      <c r="S132" s="15" t="s">
        <v>46</v>
      </c>
    </row>
    <row r="133" spans="1:21" ht="15.75">
      <c r="A133" s="16"/>
      <c r="B133" s="17" t="s">
        <v>6</v>
      </c>
      <c r="C133" s="17" t="s">
        <v>7</v>
      </c>
      <c r="D133" s="93" t="s">
        <v>8</v>
      </c>
      <c r="E133" s="94"/>
      <c r="F133" s="94"/>
      <c r="G133" s="94"/>
      <c r="H133" s="94"/>
      <c r="I133" s="94"/>
      <c r="J133" s="94"/>
      <c r="K133" s="94"/>
      <c r="L133" s="95"/>
      <c r="M133" s="96" t="s">
        <v>9</v>
      </c>
      <c r="N133" s="97"/>
      <c r="O133" s="96" t="s">
        <v>10</v>
      </c>
      <c r="P133" s="97"/>
      <c r="Q133" s="96" t="s">
        <v>11</v>
      </c>
      <c r="R133" s="97"/>
      <c r="S133" s="18" t="s">
        <v>12</v>
      </c>
    </row>
    <row r="134" spans="1:21" ht="16.5" thickBot="1">
      <c r="A134" s="19"/>
      <c r="B134" s="20"/>
      <c r="C134" s="21"/>
      <c r="D134" s="72">
        <v>1</v>
      </c>
      <c r="E134" s="73"/>
      <c r="F134" s="74"/>
      <c r="G134" s="72">
        <v>2</v>
      </c>
      <c r="H134" s="73"/>
      <c r="I134" s="74"/>
      <c r="J134" s="66">
        <v>3</v>
      </c>
      <c r="K134" s="67"/>
      <c r="L134" s="71"/>
      <c r="M134" s="22"/>
      <c r="N134" s="23"/>
      <c r="O134" s="22"/>
      <c r="P134" s="23"/>
      <c r="Q134" s="22"/>
      <c r="R134" s="23"/>
      <c r="S134" s="24"/>
    </row>
    <row r="135" spans="1:21" ht="25.5" thickTop="1" thickBot="1">
      <c r="A135" s="25" t="s">
        <v>13</v>
      </c>
      <c r="B135" s="50" t="s">
        <v>84</v>
      </c>
      <c r="C135" s="50" t="s">
        <v>70</v>
      </c>
      <c r="D135" s="51">
        <v>11</v>
      </c>
      <c r="E135" s="52" t="s">
        <v>14</v>
      </c>
      <c r="F135" s="53">
        <v>9</v>
      </c>
      <c r="G135" s="51">
        <v>11</v>
      </c>
      <c r="H135" s="52" t="s">
        <v>14</v>
      </c>
      <c r="I135" s="53">
        <v>8</v>
      </c>
      <c r="J135" s="51"/>
      <c r="K135" s="52" t="s">
        <v>14</v>
      </c>
      <c r="L135" s="53"/>
      <c r="M135" s="54">
        <f t="shared" ref="M135:M142" si="25">D135+G135+J135</f>
        <v>22</v>
      </c>
      <c r="N135" s="55">
        <f>F135+I135+L135</f>
        <v>17</v>
      </c>
      <c r="O135" s="56">
        <f t="shared" ref="O135:O141" si="26">IF(D135&gt;F135,1,0)+IF(G135&gt;I135,1,0)+IF(J135&gt;L135,1,0)</f>
        <v>2</v>
      </c>
      <c r="P135" s="68">
        <f t="shared" ref="P135:P141" si="27">IF(D135&lt;F135,1,0)+IF(G135&lt;I135,1,0)+IF(J135&lt;L135,1,0)</f>
        <v>0</v>
      </c>
      <c r="Q135" s="53">
        <v>2</v>
      </c>
      <c r="R135" s="53">
        <v>0</v>
      </c>
      <c r="S135" s="26"/>
    </row>
    <row r="136" spans="1:21" ht="25.5" thickTop="1" thickBot="1">
      <c r="A136" s="25" t="s">
        <v>15</v>
      </c>
      <c r="B136" s="50" t="s">
        <v>85</v>
      </c>
      <c r="C136" s="50" t="s">
        <v>71</v>
      </c>
      <c r="D136" s="51">
        <v>11</v>
      </c>
      <c r="E136" s="52" t="s">
        <v>14</v>
      </c>
      <c r="F136" s="53">
        <v>5</v>
      </c>
      <c r="G136" s="51">
        <v>11</v>
      </c>
      <c r="H136" s="51" t="s">
        <v>14</v>
      </c>
      <c r="I136" s="53">
        <v>7</v>
      </c>
      <c r="J136" s="51"/>
      <c r="K136" s="51" t="s">
        <v>14</v>
      </c>
      <c r="L136" s="53"/>
      <c r="M136" s="54">
        <f t="shared" si="25"/>
        <v>22</v>
      </c>
      <c r="N136" s="55">
        <f t="shared" ref="N136:N142" si="28">F136+I136+L136</f>
        <v>12</v>
      </c>
      <c r="O136" s="56">
        <f t="shared" si="26"/>
        <v>2</v>
      </c>
      <c r="P136" s="69">
        <f t="shared" si="27"/>
        <v>0</v>
      </c>
      <c r="Q136" s="53">
        <v>2</v>
      </c>
      <c r="R136" s="53">
        <v>0</v>
      </c>
      <c r="S136" s="26"/>
    </row>
    <row r="137" spans="1:21" ht="25.5" thickTop="1" thickBot="1">
      <c r="A137" s="25" t="s">
        <v>16</v>
      </c>
      <c r="B137" s="50" t="s">
        <v>79</v>
      </c>
      <c r="C137" s="50" t="s">
        <v>90</v>
      </c>
      <c r="D137" s="51">
        <v>11</v>
      </c>
      <c r="E137" s="52" t="s">
        <v>14</v>
      </c>
      <c r="F137" s="53">
        <v>6</v>
      </c>
      <c r="G137" s="51">
        <v>11</v>
      </c>
      <c r="H137" s="51" t="s">
        <v>14</v>
      </c>
      <c r="I137" s="53">
        <v>10</v>
      </c>
      <c r="J137" s="51"/>
      <c r="K137" s="51" t="s">
        <v>14</v>
      </c>
      <c r="L137" s="53"/>
      <c r="M137" s="54">
        <f t="shared" si="25"/>
        <v>22</v>
      </c>
      <c r="N137" s="55">
        <f t="shared" si="28"/>
        <v>16</v>
      </c>
      <c r="O137" s="56">
        <f t="shared" si="26"/>
        <v>2</v>
      </c>
      <c r="P137" s="69">
        <f t="shared" si="27"/>
        <v>0</v>
      </c>
      <c r="Q137" s="53">
        <v>2</v>
      </c>
      <c r="R137" s="53">
        <v>0</v>
      </c>
      <c r="S137" s="26"/>
    </row>
    <row r="138" spans="1:21" ht="25.5" thickTop="1" thickBot="1">
      <c r="A138" s="25" t="s">
        <v>17</v>
      </c>
      <c r="B138" s="50" t="s">
        <v>86</v>
      </c>
      <c r="C138" s="50" t="s">
        <v>108</v>
      </c>
      <c r="D138" s="51">
        <v>11</v>
      </c>
      <c r="E138" s="52" t="s">
        <v>14</v>
      </c>
      <c r="F138" s="53">
        <v>1</v>
      </c>
      <c r="G138" s="51">
        <v>11</v>
      </c>
      <c r="H138" s="51" t="s">
        <v>14</v>
      </c>
      <c r="I138" s="53">
        <v>0</v>
      </c>
      <c r="J138" s="51"/>
      <c r="K138" s="51" t="s">
        <v>14</v>
      </c>
      <c r="L138" s="53"/>
      <c r="M138" s="54">
        <f t="shared" si="25"/>
        <v>22</v>
      </c>
      <c r="N138" s="55">
        <f t="shared" si="28"/>
        <v>1</v>
      </c>
      <c r="O138" s="56">
        <f t="shared" si="26"/>
        <v>2</v>
      </c>
      <c r="P138" s="69">
        <f t="shared" si="27"/>
        <v>0</v>
      </c>
      <c r="Q138" s="53">
        <v>2</v>
      </c>
      <c r="R138" s="53">
        <v>0</v>
      </c>
      <c r="S138" s="26"/>
    </row>
    <row r="139" spans="1:21" ht="25.5" thickTop="1" thickBot="1">
      <c r="A139" s="25" t="s">
        <v>18</v>
      </c>
      <c r="B139" s="50" t="s">
        <v>87</v>
      </c>
      <c r="C139" s="50" t="s">
        <v>72</v>
      </c>
      <c r="D139" s="51">
        <v>11</v>
      </c>
      <c r="E139" s="52" t="s">
        <v>14</v>
      </c>
      <c r="F139" s="53">
        <v>5</v>
      </c>
      <c r="G139" s="51">
        <v>11</v>
      </c>
      <c r="H139" s="51" t="s">
        <v>14</v>
      </c>
      <c r="I139" s="53">
        <v>10</v>
      </c>
      <c r="J139" s="51"/>
      <c r="K139" s="51" t="s">
        <v>14</v>
      </c>
      <c r="L139" s="53"/>
      <c r="M139" s="54">
        <f t="shared" si="25"/>
        <v>22</v>
      </c>
      <c r="N139" s="55">
        <f t="shared" si="28"/>
        <v>15</v>
      </c>
      <c r="O139" s="56">
        <f t="shared" si="26"/>
        <v>2</v>
      </c>
      <c r="P139" s="69">
        <f t="shared" si="27"/>
        <v>0</v>
      </c>
      <c r="Q139" s="53">
        <v>2</v>
      </c>
      <c r="R139" s="53">
        <v>0</v>
      </c>
      <c r="S139" s="26"/>
    </row>
    <row r="140" spans="1:21" ht="25.5" thickTop="1" thickBot="1">
      <c r="A140" s="25" t="s">
        <v>19</v>
      </c>
      <c r="B140" s="57" t="s">
        <v>103</v>
      </c>
      <c r="C140" s="165" t="s">
        <v>92</v>
      </c>
      <c r="D140" s="51">
        <v>11</v>
      </c>
      <c r="E140" s="52" t="s">
        <v>14</v>
      </c>
      <c r="F140" s="53">
        <v>8</v>
      </c>
      <c r="G140" s="51">
        <v>11</v>
      </c>
      <c r="H140" s="51" t="s">
        <v>14</v>
      </c>
      <c r="I140" s="53">
        <v>4</v>
      </c>
      <c r="J140" s="51"/>
      <c r="K140" s="51" t="s">
        <v>14</v>
      </c>
      <c r="L140" s="53"/>
      <c r="M140" s="54">
        <f t="shared" si="25"/>
        <v>22</v>
      </c>
      <c r="N140" s="55">
        <f t="shared" si="28"/>
        <v>12</v>
      </c>
      <c r="O140" s="56">
        <f t="shared" si="26"/>
        <v>2</v>
      </c>
      <c r="P140" s="69">
        <f t="shared" si="27"/>
        <v>0</v>
      </c>
      <c r="Q140" s="53">
        <v>2</v>
      </c>
      <c r="R140" s="53">
        <v>0</v>
      </c>
      <c r="S140" s="26"/>
    </row>
    <row r="141" spans="1:21" ht="25.5" thickTop="1" thickBot="1">
      <c r="A141" s="45" t="s">
        <v>20</v>
      </c>
      <c r="B141" s="165" t="s">
        <v>98</v>
      </c>
      <c r="C141" s="165" t="s">
        <v>94</v>
      </c>
      <c r="D141" s="51">
        <v>11</v>
      </c>
      <c r="E141" s="52" t="s">
        <v>14</v>
      </c>
      <c r="F141" s="53">
        <v>3</v>
      </c>
      <c r="G141" s="51">
        <v>11</v>
      </c>
      <c r="H141" s="61" t="s">
        <v>14</v>
      </c>
      <c r="I141" s="60">
        <v>4</v>
      </c>
      <c r="J141" s="59"/>
      <c r="K141" s="61"/>
      <c r="L141" s="60"/>
      <c r="M141" s="54">
        <f t="shared" si="25"/>
        <v>22</v>
      </c>
      <c r="N141" s="55">
        <f t="shared" si="28"/>
        <v>7</v>
      </c>
      <c r="O141" s="56">
        <f t="shared" si="26"/>
        <v>2</v>
      </c>
      <c r="P141" s="69">
        <f t="shared" si="27"/>
        <v>0</v>
      </c>
      <c r="Q141" s="53">
        <v>2</v>
      </c>
      <c r="R141" s="53">
        <v>0</v>
      </c>
      <c r="S141" s="44"/>
    </row>
    <row r="142" spans="1:21" ht="25.5" thickTop="1" thickBot="1">
      <c r="A142" s="27" t="s">
        <v>20</v>
      </c>
      <c r="B142" s="173" t="s">
        <v>99</v>
      </c>
      <c r="C142" s="173" t="s">
        <v>95</v>
      </c>
      <c r="D142" s="51">
        <v>11</v>
      </c>
      <c r="E142" s="52" t="s">
        <v>14</v>
      </c>
      <c r="F142" s="53">
        <v>1</v>
      </c>
      <c r="G142" s="51">
        <v>11</v>
      </c>
      <c r="H142" s="64" t="s">
        <v>14</v>
      </c>
      <c r="I142" s="65">
        <v>6</v>
      </c>
      <c r="J142" s="63"/>
      <c r="K142" s="64" t="s">
        <v>14</v>
      </c>
      <c r="L142" s="65"/>
      <c r="M142" s="54">
        <f t="shared" si="25"/>
        <v>22</v>
      </c>
      <c r="N142" s="55">
        <f t="shared" si="28"/>
        <v>7</v>
      </c>
      <c r="O142" s="56">
        <f>IF(D142&gt;F142,1,0)+IF(G142&gt;I142,1,0)+IF(J142&gt;L142,1,0)</f>
        <v>2</v>
      </c>
      <c r="P142" s="70">
        <f>IF(D142&lt;F142,1,0)+IF(G142&lt;I142,1,0)+IF(J142&lt;L142,1,0)</f>
        <v>0</v>
      </c>
      <c r="Q142" s="53">
        <v>2</v>
      </c>
      <c r="R142" s="53">
        <v>0</v>
      </c>
      <c r="S142" s="28"/>
    </row>
    <row r="143" spans="1:21" ht="27" thickBot="1">
      <c r="A143" s="29" t="s">
        <v>21</v>
      </c>
      <c r="B143" s="75" t="s">
        <v>45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6"/>
      <c r="M143" s="30">
        <f t="shared" ref="M143:R143" si="29">SUM(M135:M142)</f>
        <v>176</v>
      </c>
      <c r="N143" s="31">
        <f t="shared" si="29"/>
        <v>87</v>
      </c>
      <c r="O143" s="30">
        <f t="shared" si="29"/>
        <v>16</v>
      </c>
      <c r="P143" s="32">
        <f t="shared" si="29"/>
        <v>0</v>
      </c>
      <c r="Q143" s="30">
        <f t="shared" si="29"/>
        <v>16</v>
      </c>
      <c r="R143" s="31">
        <f t="shared" si="29"/>
        <v>0</v>
      </c>
      <c r="S143" s="33"/>
    </row>
    <row r="144" spans="1:21">
      <c r="A144" s="34" t="s">
        <v>22</v>
      </c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 t="s">
        <v>23</v>
      </c>
      <c r="T144" s="1"/>
      <c r="U144" s="1"/>
    </row>
    <row r="145" spans="1:21">
      <c r="A145" s="38" t="s">
        <v>26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1"/>
      <c r="U145" s="1"/>
    </row>
    <row r="146" spans="1:2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1"/>
      <c r="U146" s="1"/>
    </row>
    <row r="147" spans="1:21">
      <c r="A147" s="39"/>
      <c r="B147" s="35" t="s">
        <v>27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1"/>
      <c r="U147" s="1"/>
    </row>
    <row r="148" spans="1:21" ht="15.75">
      <c r="A148" s="40"/>
      <c r="B148" s="35" t="s">
        <v>29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1"/>
      <c r="U148" s="1"/>
    </row>
    <row r="149" spans="1:2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1"/>
      <c r="U149" s="1"/>
    </row>
    <row r="150" spans="1:21">
      <c r="A150" s="41" t="s">
        <v>24</v>
      </c>
      <c r="B150" s="35"/>
      <c r="C150" s="42"/>
      <c r="D150" s="41" t="s">
        <v>25</v>
      </c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3"/>
      <c r="U150" s="1"/>
    </row>
    <row r="153" spans="1:21" ht="27" thickBot="1">
      <c r="A153" s="98" t="s">
        <v>35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1"/>
      <c r="U153" s="1"/>
    </row>
    <row r="154" spans="1:21" ht="15.75" thickBot="1">
      <c r="A154" s="2" t="s">
        <v>0</v>
      </c>
      <c r="B154" s="3"/>
      <c r="C154" s="77" t="s">
        <v>36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9"/>
      <c r="T154" s="1"/>
      <c r="U154" s="1"/>
    </row>
    <row r="155" spans="1:21" ht="17.25" thickTop="1" thickBot="1">
      <c r="A155" s="4" t="s">
        <v>1</v>
      </c>
      <c r="B155" s="5"/>
      <c r="C155" s="80" t="s">
        <v>51</v>
      </c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2"/>
      <c r="P155" s="83" t="s">
        <v>2</v>
      </c>
      <c r="Q155" s="84"/>
      <c r="R155" s="6"/>
      <c r="S155" s="46">
        <v>43638</v>
      </c>
    </row>
    <row r="156" spans="1:21" ht="16.5" thickTop="1">
      <c r="A156" s="4" t="s">
        <v>3</v>
      </c>
      <c r="B156" s="8"/>
      <c r="C156" s="80" t="s">
        <v>42</v>
      </c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2"/>
      <c r="P156" s="88" t="s">
        <v>4</v>
      </c>
      <c r="Q156" s="89"/>
      <c r="R156" s="9" t="s">
        <v>28</v>
      </c>
      <c r="S156" s="7"/>
    </row>
    <row r="157" spans="1:21" ht="15.75" thickBot="1">
      <c r="A157" s="10" t="s">
        <v>5</v>
      </c>
      <c r="B157" s="11"/>
      <c r="C157" s="90" t="s">
        <v>34</v>
      </c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2"/>
      <c r="P157" s="12"/>
      <c r="Q157" s="13"/>
      <c r="R157" s="14"/>
      <c r="S157" s="15" t="s">
        <v>46</v>
      </c>
    </row>
    <row r="158" spans="1:21" ht="15.75">
      <c r="A158" s="16"/>
      <c r="B158" s="17" t="s">
        <v>6</v>
      </c>
      <c r="C158" s="17" t="s">
        <v>7</v>
      </c>
      <c r="D158" s="93" t="s">
        <v>8</v>
      </c>
      <c r="E158" s="94"/>
      <c r="F158" s="94"/>
      <c r="G158" s="94"/>
      <c r="H158" s="94"/>
      <c r="I158" s="94"/>
      <c r="J158" s="94"/>
      <c r="K158" s="94"/>
      <c r="L158" s="95"/>
      <c r="M158" s="96" t="s">
        <v>9</v>
      </c>
      <c r="N158" s="97"/>
      <c r="O158" s="96" t="s">
        <v>10</v>
      </c>
      <c r="P158" s="97"/>
      <c r="Q158" s="96" t="s">
        <v>11</v>
      </c>
      <c r="R158" s="97"/>
      <c r="S158" s="18" t="s">
        <v>12</v>
      </c>
    </row>
    <row r="159" spans="1:21" ht="16.5" thickBot="1">
      <c r="A159" s="19"/>
      <c r="B159" s="20"/>
      <c r="C159" s="21"/>
      <c r="D159" s="72">
        <v>1</v>
      </c>
      <c r="E159" s="73"/>
      <c r="F159" s="74"/>
      <c r="G159" s="72">
        <v>2</v>
      </c>
      <c r="H159" s="73"/>
      <c r="I159" s="74"/>
      <c r="J159" s="66">
        <v>3</v>
      </c>
      <c r="K159" s="67"/>
      <c r="L159" s="71"/>
      <c r="M159" s="22"/>
      <c r="N159" s="23"/>
      <c r="O159" s="22"/>
      <c r="P159" s="23"/>
      <c r="Q159" s="22"/>
      <c r="R159" s="23"/>
      <c r="S159" s="24"/>
    </row>
    <row r="160" spans="1:21" ht="25.5" thickTop="1" thickBot="1">
      <c r="A160" s="25" t="s">
        <v>13</v>
      </c>
      <c r="B160" s="50" t="s">
        <v>52</v>
      </c>
      <c r="C160" s="49" t="s">
        <v>43</v>
      </c>
      <c r="D160" s="51">
        <v>11</v>
      </c>
      <c r="E160" s="52" t="s">
        <v>14</v>
      </c>
      <c r="F160" s="53">
        <v>2</v>
      </c>
      <c r="G160" s="51">
        <v>11</v>
      </c>
      <c r="H160" s="52" t="s">
        <v>14</v>
      </c>
      <c r="I160" s="53">
        <v>6</v>
      </c>
      <c r="J160" s="51"/>
      <c r="K160" s="52" t="s">
        <v>14</v>
      </c>
      <c r="L160" s="53"/>
      <c r="M160" s="54">
        <f t="shared" ref="M160:M167" si="30">D160+G160+J160</f>
        <v>22</v>
      </c>
      <c r="N160" s="55">
        <f>F160+I160+L160</f>
        <v>8</v>
      </c>
      <c r="O160" s="56">
        <f t="shared" ref="O160:O166" si="31">IF(D160&gt;F160,1,0)+IF(G160&gt;I160,1,0)+IF(J160&gt;L160,1,0)</f>
        <v>2</v>
      </c>
      <c r="P160" s="68">
        <f t="shared" ref="P160:P166" si="32">IF(D160&lt;F160,1,0)+IF(G160&lt;I160,1,0)+IF(J160&lt;L160,1,0)</f>
        <v>0</v>
      </c>
      <c r="Q160" s="53">
        <v>2</v>
      </c>
      <c r="R160" s="53">
        <v>0</v>
      </c>
      <c r="S160" s="26"/>
    </row>
    <row r="161" spans="1:21" ht="25.5" thickTop="1" thickBot="1">
      <c r="A161" s="25" t="s">
        <v>15</v>
      </c>
      <c r="B161" s="50" t="s">
        <v>53</v>
      </c>
      <c r="C161" s="49" t="s">
        <v>80</v>
      </c>
      <c r="D161" s="51">
        <v>11</v>
      </c>
      <c r="E161" s="52" t="s">
        <v>14</v>
      </c>
      <c r="F161" s="53">
        <v>1</v>
      </c>
      <c r="G161" s="51">
        <v>11</v>
      </c>
      <c r="H161" s="51" t="s">
        <v>14</v>
      </c>
      <c r="I161" s="53">
        <v>4</v>
      </c>
      <c r="J161" s="51"/>
      <c r="K161" s="51" t="s">
        <v>14</v>
      </c>
      <c r="L161" s="53"/>
      <c r="M161" s="54">
        <f t="shared" si="30"/>
        <v>22</v>
      </c>
      <c r="N161" s="55">
        <f t="shared" ref="N161:N167" si="33">F161+I161+L161</f>
        <v>5</v>
      </c>
      <c r="O161" s="56">
        <f t="shared" si="31"/>
        <v>2</v>
      </c>
      <c r="P161" s="69">
        <f t="shared" si="32"/>
        <v>0</v>
      </c>
      <c r="Q161" s="53">
        <v>2</v>
      </c>
      <c r="R161" s="53">
        <v>0</v>
      </c>
      <c r="S161" s="26"/>
    </row>
    <row r="162" spans="1:21" ht="25.5" thickTop="1" thickBot="1">
      <c r="A162" s="25" t="s">
        <v>16</v>
      </c>
      <c r="B162" s="50" t="s">
        <v>54</v>
      </c>
      <c r="C162" s="49" t="s">
        <v>44</v>
      </c>
      <c r="D162" s="51">
        <v>10</v>
      </c>
      <c r="E162" s="52" t="s">
        <v>14</v>
      </c>
      <c r="F162" s="53">
        <v>11</v>
      </c>
      <c r="G162" s="51">
        <v>11</v>
      </c>
      <c r="H162" s="51" t="s">
        <v>14</v>
      </c>
      <c r="I162" s="53">
        <v>4</v>
      </c>
      <c r="J162" s="51"/>
      <c r="K162" s="51" t="s">
        <v>14</v>
      </c>
      <c r="L162" s="53"/>
      <c r="M162" s="54">
        <f t="shared" si="30"/>
        <v>21</v>
      </c>
      <c r="N162" s="55">
        <f t="shared" si="33"/>
        <v>15</v>
      </c>
      <c r="O162" s="56">
        <f t="shared" si="31"/>
        <v>1</v>
      </c>
      <c r="P162" s="69">
        <f t="shared" si="32"/>
        <v>1</v>
      </c>
      <c r="Q162" s="53">
        <v>1</v>
      </c>
      <c r="R162" s="53">
        <v>1</v>
      </c>
      <c r="S162" s="26"/>
    </row>
    <row r="163" spans="1:21" ht="25.5" thickTop="1" thickBot="1">
      <c r="A163" s="25" t="s">
        <v>17</v>
      </c>
      <c r="B163" s="50" t="s">
        <v>68</v>
      </c>
      <c r="C163" s="49" t="s">
        <v>41</v>
      </c>
      <c r="D163" s="51">
        <v>5</v>
      </c>
      <c r="E163" s="52" t="s">
        <v>14</v>
      </c>
      <c r="F163" s="53">
        <v>11</v>
      </c>
      <c r="G163" s="51">
        <v>3</v>
      </c>
      <c r="H163" s="51" t="s">
        <v>14</v>
      </c>
      <c r="I163" s="53">
        <v>11</v>
      </c>
      <c r="J163" s="51"/>
      <c r="K163" s="51" t="s">
        <v>14</v>
      </c>
      <c r="L163" s="53"/>
      <c r="M163" s="54">
        <f t="shared" si="30"/>
        <v>8</v>
      </c>
      <c r="N163" s="55">
        <f t="shared" si="33"/>
        <v>22</v>
      </c>
      <c r="O163" s="56">
        <f t="shared" si="31"/>
        <v>0</v>
      </c>
      <c r="P163" s="69">
        <f t="shared" si="32"/>
        <v>2</v>
      </c>
      <c r="Q163" s="53">
        <v>0</v>
      </c>
      <c r="R163" s="53">
        <v>2</v>
      </c>
      <c r="S163" s="26"/>
    </row>
    <row r="164" spans="1:21" ht="25.5" thickTop="1" thickBot="1">
      <c r="A164" s="25" t="s">
        <v>18</v>
      </c>
      <c r="B164" s="165" t="s">
        <v>55</v>
      </c>
      <c r="C164" s="57" t="s">
        <v>81</v>
      </c>
      <c r="D164" s="51">
        <v>11</v>
      </c>
      <c r="E164" s="52" t="s">
        <v>14</v>
      </c>
      <c r="F164" s="53">
        <v>3</v>
      </c>
      <c r="G164" s="51">
        <v>11</v>
      </c>
      <c r="H164" s="51" t="s">
        <v>14</v>
      </c>
      <c r="I164" s="53">
        <v>3</v>
      </c>
      <c r="J164" s="51"/>
      <c r="K164" s="51" t="s">
        <v>14</v>
      </c>
      <c r="L164" s="53"/>
      <c r="M164" s="54">
        <f t="shared" si="30"/>
        <v>22</v>
      </c>
      <c r="N164" s="55">
        <f t="shared" si="33"/>
        <v>6</v>
      </c>
      <c r="O164" s="56">
        <f t="shared" si="31"/>
        <v>2</v>
      </c>
      <c r="P164" s="69">
        <f t="shared" si="32"/>
        <v>0</v>
      </c>
      <c r="Q164" s="53">
        <v>2</v>
      </c>
      <c r="R164" s="53">
        <v>0</v>
      </c>
      <c r="S164" s="26"/>
    </row>
    <row r="165" spans="1:21" ht="25.5" thickTop="1" thickBot="1">
      <c r="A165" s="25" t="s">
        <v>19</v>
      </c>
      <c r="B165" s="165" t="s">
        <v>69</v>
      </c>
      <c r="C165" s="57" t="s">
        <v>56</v>
      </c>
      <c r="D165" s="51">
        <v>11</v>
      </c>
      <c r="E165" s="52" t="s">
        <v>14</v>
      </c>
      <c r="F165" s="53">
        <v>8</v>
      </c>
      <c r="G165" s="51">
        <v>11</v>
      </c>
      <c r="H165" s="51" t="s">
        <v>14</v>
      </c>
      <c r="I165" s="53">
        <v>10</v>
      </c>
      <c r="J165" s="51"/>
      <c r="K165" s="51" t="s">
        <v>14</v>
      </c>
      <c r="L165" s="53"/>
      <c r="M165" s="54">
        <f t="shared" si="30"/>
        <v>22</v>
      </c>
      <c r="N165" s="55">
        <f t="shared" si="33"/>
        <v>18</v>
      </c>
      <c r="O165" s="56">
        <f t="shared" si="31"/>
        <v>2</v>
      </c>
      <c r="P165" s="69">
        <f t="shared" si="32"/>
        <v>0</v>
      </c>
      <c r="Q165" s="53">
        <v>2</v>
      </c>
      <c r="R165" s="53">
        <v>0</v>
      </c>
      <c r="S165" s="26"/>
    </row>
    <row r="166" spans="1:21" ht="25.5" thickTop="1" thickBot="1">
      <c r="A166" s="45" t="s">
        <v>20</v>
      </c>
      <c r="B166" s="167" t="s">
        <v>88</v>
      </c>
      <c r="C166" s="58" t="s">
        <v>82</v>
      </c>
      <c r="D166" s="51">
        <v>11</v>
      </c>
      <c r="E166" s="52" t="s">
        <v>14</v>
      </c>
      <c r="F166" s="53">
        <v>1</v>
      </c>
      <c r="G166" s="51">
        <v>11</v>
      </c>
      <c r="H166" s="61" t="s">
        <v>14</v>
      </c>
      <c r="I166" s="60">
        <v>6</v>
      </c>
      <c r="J166" s="59"/>
      <c r="K166" s="61"/>
      <c r="L166" s="60"/>
      <c r="M166" s="54">
        <f t="shared" si="30"/>
        <v>22</v>
      </c>
      <c r="N166" s="55">
        <f t="shared" si="33"/>
        <v>7</v>
      </c>
      <c r="O166" s="56">
        <f t="shared" si="31"/>
        <v>2</v>
      </c>
      <c r="P166" s="69">
        <f t="shared" si="32"/>
        <v>0</v>
      </c>
      <c r="Q166" s="53">
        <v>2</v>
      </c>
      <c r="R166" s="53">
        <v>0</v>
      </c>
      <c r="S166" s="44"/>
    </row>
    <row r="167" spans="1:21" ht="25.5" thickTop="1" thickBot="1">
      <c r="A167" s="27" t="s">
        <v>20</v>
      </c>
      <c r="B167" s="173" t="s">
        <v>89</v>
      </c>
      <c r="C167" s="62" t="s">
        <v>83</v>
      </c>
      <c r="D167" s="51">
        <v>11</v>
      </c>
      <c r="E167" s="52" t="s">
        <v>14</v>
      </c>
      <c r="F167" s="53">
        <v>7</v>
      </c>
      <c r="G167" s="51">
        <v>11</v>
      </c>
      <c r="H167" s="64" t="s">
        <v>14</v>
      </c>
      <c r="I167" s="65">
        <v>7</v>
      </c>
      <c r="J167" s="63"/>
      <c r="K167" s="64" t="s">
        <v>14</v>
      </c>
      <c r="L167" s="65"/>
      <c r="M167" s="54">
        <f t="shared" si="30"/>
        <v>22</v>
      </c>
      <c r="N167" s="55">
        <f t="shared" si="33"/>
        <v>14</v>
      </c>
      <c r="O167" s="56">
        <f>IF(D167&gt;F167,1,0)+IF(G167&gt;I167,1,0)+IF(J167&gt;L167,1,0)</f>
        <v>2</v>
      </c>
      <c r="P167" s="70">
        <f>IF(D167&lt;F167,1,0)+IF(G167&lt;I167,1,0)+IF(J167&lt;L167,1,0)</f>
        <v>0</v>
      </c>
      <c r="Q167" s="53">
        <v>2</v>
      </c>
      <c r="R167" s="53">
        <v>0</v>
      </c>
      <c r="S167" s="28"/>
    </row>
    <row r="168" spans="1:21" ht="27" thickBot="1">
      <c r="A168" s="29" t="s">
        <v>21</v>
      </c>
      <c r="B168" s="75" t="s">
        <v>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6"/>
      <c r="M168" s="30">
        <f t="shared" ref="M168:R168" si="34">SUM(M160:M167)</f>
        <v>161</v>
      </c>
      <c r="N168" s="31">
        <f t="shared" si="34"/>
        <v>95</v>
      </c>
      <c r="O168" s="30">
        <f t="shared" si="34"/>
        <v>13</v>
      </c>
      <c r="P168" s="32">
        <f t="shared" si="34"/>
        <v>3</v>
      </c>
      <c r="Q168" s="30">
        <f t="shared" si="34"/>
        <v>13</v>
      </c>
      <c r="R168" s="31">
        <f t="shared" si="34"/>
        <v>3</v>
      </c>
      <c r="S168" s="33"/>
    </row>
    <row r="169" spans="1:21">
      <c r="A169" s="34" t="s">
        <v>22</v>
      </c>
      <c r="B169" s="35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 t="s">
        <v>23</v>
      </c>
      <c r="T169" s="1"/>
      <c r="U169" s="1"/>
    </row>
    <row r="170" spans="1:21">
      <c r="A170" s="38" t="s">
        <v>26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1"/>
      <c r="U170" s="1"/>
    </row>
    <row r="171" spans="1:2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1"/>
      <c r="U171" s="1"/>
    </row>
    <row r="172" spans="1:21">
      <c r="A172" s="39"/>
      <c r="B172" s="35" t="s">
        <v>27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1"/>
      <c r="U172" s="1"/>
    </row>
    <row r="173" spans="1:21" ht="15.75">
      <c r="A173" s="40"/>
      <c r="B173" s="35" t="s">
        <v>29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1"/>
      <c r="U173" s="1"/>
    </row>
    <row r="174" spans="1:2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1"/>
      <c r="U174" s="1"/>
    </row>
    <row r="175" spans="1:21">
      <c r="A175" s="41" t="s">
        <v>24</v>
      </c>
      <c r="B175" s="35"/>
      <c r="C175" s="42"/>
      <c r="D175" s="41" t="s">
        <v>25</v>
      </c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3"/>
      <c r="U175" s="1"/>
    </row>
    <row r="178" spans="1:21" ht="27" thickBot="1">
      <c r="A178" s="98" t="s">
        <v>35</v>
      </c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1"/>
      <c r="U178" s="1"/>
    </row>
    <row r="179" spans="1:21" ht="15.75" thickBot="1">
      <c r="A179" s="2" t="s">
        <v>0</v>
      </c>
      <c r="B179" s="3"/>
      <c r="C179" s="77" t="s">
        <v>36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9"/>
      <c r="T179" s="1"/>
      <c r="U179" s="1"/>
    </row>
    <row r="180" spans="1:21" ht="16.5" thickTop="1">
      <c r="A180" s="4" t="s">
        <v>1</v>
      </c>
      <c r="B180" s="5"/>
      <c r="C180" s="80" t="s">
        <v>67</v>
      </c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2"/>
      <c r="P180" s="83" t="s">
        <v>2</v>
      </c>
      <c r="Q180" s="84"/>
      <c r="R180" s="6"/>
      <c r="S180" s="46">
        <v>43638</v>
      </c>
    </row>
    <row r="181" spans="1:21" ht="15.75">
      <c r="A181" s="4" t="s">
        <v>3</v>
      </c>
      <c r="B181" s="8"/>
      <c r="C181" s="85" t="s">
        <v>40</v>
      </c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7"/>
      <c r="P181" s="88" t="s">
        <v>4</v>
      </c>
      <c r="Q181" s="89"/>
      <c r="R181" s="9" t="s">
        <v>28</v>
      </c>
      <c r="S181" s="7"/>
    </row>
    <row r="182" spans="1:21" ht="15.75" thickBot="1">
      <c r="A182" s="10" t="s">
        <v>5</v>
      </c>
      <c r="B182" s="11"/>
      <c r="C182" s="90" t="s">
        <v>34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2"/>
      <c r="P182" s="12"/>
      <c r="Q182" s="13"/>
      <c r="R182" s="14"/>
      <c r="S182" s="15" t="s">
        <v>46</v>
      </c>
    </row>
    <row r="183" spans="1:21" ht="15.75">
      <c r="A183" s="16"/>
      <c r="B183" s="17" t="s">
        <v>6</v>
      </c>
      <c r="C183" s="17" t="s">
        <v>7</v>
      </c>
      <c r="D183" s="93" t="s">
        <v>8</v>
      </c>
      <c r="E183" s="94"/>
      <c r="F183" s="94"/>
      <c r="G183" s="94"/>
      <c r="H183" s="94"/>
      <c r="I183" s="94"/>
      <c r="J183" s="94"/>
      <c r="K183" s="94"/>
      <c r="L183" s="95"/>
      <c r="M183" s="96" t="s">
        <v>9</v>
      </c>
      <c r="N183" s="97"/>
      <c r="O183" s="96" t="s">
        <v>10</v>
      </c>
      <c r="P183" s="97"/>
      <c r="Q183" s="96" t="s">
        <v>11</v>
      </c>
      <c r="R183" s="97"/>
      <c r="S183" s="18" t="s">
        <v>12</v>
      </c>
    </row>
    <row r="184" spans="1:21" ht="16.5" thickBot="1">
      <c r="A184" s="19"/>
      <c r="B184" s="20"/>
      <c r="C184" s="21"/>
      <c r="D184" s="72">
        <v>1</v>
      </c>
      <c r="E184" s="73"/>
      <c r="F184" s="74"/>
      <c r="G184" s="72">
        <v>2</v>
      </c>
      <c r="H184" s="73"/>
      <c r="I184" s="74"/>
      <c r="J184" s="66">
        <v>3</v>
      </c>
      <c r="K184" s="67"/>
      <c r="L184" s="71"/>
      <c r="M184" s="22"/>
      <c r="N184" s="23"/>
      <c r="O184" s="22"/>
      <c r="P184" s="23"/>
      <c r="Q184" s="22"/>
      <c r="R184" s="23"/>
      <c r="S184" s="24"/>
    </row>
    <row r="185" spans="1:21" ht="25.5" thickTop="1" thickBot="1">
      <c r="A185" s="25" t="s">
        <v>13</v>
      </c>
      <c r="B185" s="50" t="s">
        <v>73</v>
      </c>
      <c r="C185" s="50" t="s">
        <v>70</v>
      </c>
      <c r="D185" s="51">
        <v>11</v>
      </c>
      <c r="E185" s="52" t="s">
        <v>14</v>
      </c>
      <c r="F185" s="53">
        <v>4</v>
      </c>
      <c r="G185" s="51">
        <v>11</v>
      </c>
      <c r="H185" s="52" t="s">
        <v>14</v>
      </c>
      <c r="I185" s="53">
        <v>7</v>
      </c>
      <c r="J185" s="51"/>
      <c r="K185" s="52" t="s">
        <v>14</v>
      </c>
      <c r="L185" s="53"/>
      <c r="M185" s="54">
        <f t="shared" ref="M185:M192" si="35">D185+G185+J185</f>
        <v>22</v>
      </c>
      <c r="N185" s="55">
        <f>F185+I185+L185</f>
        <v>11</v>
      </c>
      <c r="O185" s="56">
        <f t="shared" ref="O185:O191" si="36">IF(D185&gt;F185,1,0)+IF(G185&gt;I185,1,0)+IF(J185&gt;L185,1,0)</f>
        <v>2</v>
      </c>
      <c r="P185" s="68">
        <f t="shared" ref="P185:P191" si="37">IF(D185&lt;F185,1,0)+IF(G185&lt;I185,1,0)+IF(J185&lt;L185,1,0)</f>
        <v>0</v>
      </c>
      <c r="Q185" s="53">
        <v>2</v>
      </c>
      <c r="R185" s="53">
        <v>0</v>
      </c>
      <c r="S185" s="26"/>
    </row>
    <row r="186" spans="1:21" ht="25.5" thickTop="1" thickBot="1">
      <c r="A186" s="25" t="s">
        <v>15</v>
      </c>
      <c r="B186" s="50" t="s">
        <v>74</v>
      </c>
      <c r="C186" s="50" t="s">
        <v>71</v>
      </c>
      <c r="D186" s="51">
        <v>5</v>
      </c>
      <c r="E186" s="52" t="s">
        <v>14</v>
      </c>
      <c r="F186" s="53">
        <v>11</v>
      </c>
      <c r="G186" s="51">
        <v>11</v>
      </c>
      <c r="H186" s="51" t="s">
        <v>14</v>
      </c>
      <c r="I186" s="53">
        <v>10</v>
      </c>
      <c r="J186" s="51"/>
      <c r="K186" s="51" t="s">
        <v>14</v>
      </c>
      <c r="L186" s="53"/>
      <c r="M186" s="54">
        <f t="shared" si="35"/>
        <v>16</v>
      </c>
      <c r="N186" s="55">
        <f t="shared" ref="N186:N192" si="38">F186+I186+L186</f>
        <v>21</v>
      </c>
      <c r="O186" s="56">
        <f t="shared" si="36"/>
        <v>1</v>
      </c>
      <c r="P186" s="69">
        <f t="shared" si="37"/>
        <v>1</v>
      </c>
      <c r="Q186" s="53">
        <v>1</v>
      </c>
      <c r="R186" s="53">
        <v>1</v>
      </c>
      <c r="S186" s="26"/>
    </row>
    <row r="187" spans="1:21" ht="25.5" thickTop="1" thickBot="1">
      <c r="A187" s="25" t="s">
        <v>16</v>
      </c>
      <c r="B187" s="50" t="s">
        <v>75</v>
      </c>
      <c r="C187" s="50" t="s">
        <v>91</v>
      </c>
      <c r="D187" s="51">
        <v>11</v>
      </c>
      <c r="E187" s="52" t="s">
        <v>14</v>
      </c>
      <c r="F187" s="53">
        <v>3</v>
      </c>
      <c r="G187" s="51">
        <v>11</v>
      </c>
      <c r="H187" s="51" t="s">
        <v>14</v>
      </c>
      <c r="I187" s="53">
        <v>5</v>
      </c>
      <c r="J187" s="51"/>
      <c r="K187" s="51" t="s">
        <v>14</v>
      </c>
      <c r="L187" s="53"/>
      <c r="M187" s="54">
        <f t="shared" si="35"/>
        <v>22</v>
      </c>
      <c r="N187" s="55">
        <f t="shared" si="38"/>
        <v>8</v>
      </c>
      <c r="O187" s="56">
        <f t="shared" si="36"/>
        <v>2</v>
      </c>
      <c r="P187" s="69">
        <f t="shared" si="37"/>
        <v>0</v>
      </c>
      <c r="Q187" s="53">
        <v>2</v>
      </c>
      <c r="R187" s="53">
        <v>0</v>
      </c>
      <c r="S187" s="26"/>
    </row>
    <row r="188" spans="1:21" ht="25.5" thickTop="1" thickBot="1">
      <c r="A188" s="25" t="s">
        <v>17</v>
      </c>
      <c r="B188" s="50" t="s">
        <v>76</v>
      </c>
      <c r="C188" s="50" t="s">
        <v>108</v>
      </c>
      <c r="D188" s="51">
        <v>11</v>
      </c>
      <c r="E188" s="52" t="s">
        <v>14</v>
      </c>
      <c r="F188" s="53">
        <v>1</v>
      </c>
      <c r="G188" s="51">
        <v>11</v>
      </c>
      <c r="H188" s="51" t="s">
        <v>14</v>
      </c>
      <c r="I188" s="53">
        <v>2</v>
      </c>
      <c r="J188" s="51"/>
      <c r="K188" s="51" t="s">
        <v>14</v>
      </c>
      <c r="L188" s="53"/>
      <c r="M188" s="54">
        <f t="shared" si="35"/>
        <v>22</v>
      </c>
      <c r="N188" s="55">
        <f t="shared" si="38"/>
        <v>3</v>
      </c>
      <c r="O188" s="56">
        <f t="shared" si="36"/>
        <v>2</v>
      </c>
      <c r="P188" s="69">
        <f t="shared" si="37"/>
        <v>0</v>
      </c>
      <c r="Q188" s="53">
        <v>2</v>
      </c>
      <c r="R188" s="53">
        <v>0</v>
      </c>
      <c r="S188" s="26"/>
    </row>
    <row r="189" spans="1:21" ht="25.5" thickTop="1" thickBot="1">
      <c r="A189" s="25" t="s">
        <v>18</v>
      </c>
      <c r="B189" s="165" t="s">
        <v>77</v>
      </c>
      <c r="C189" s="50" t="s">
        <v>72</v>
      </c>
      <c r="D189" s="51">
        <v>11</v>
      </c>
      <c r="E189" s="52" t="s">
        <v>14</v>
      </c>
      <c r="F189" s="53">
        <v>5</v>
      </c>
      <c r="G189" s="51">
        <v>10</v>
      </c>
      <c r="H189" s="51" t="s">
        <v>14</v>
      </c>
      <c r="I189" s="53">
        <v>11</v>
      </c>
      <c r="J189" s="51"/>
      <c r="K189" s="51" t="s">
        <v>14</v>
      </c>
      <c r="L189" s="53"/>
      <c r="M189" s="54">
        <f t="shared" si="35"/>
        <v>21</v>
      </c>
      <c r="N189" s="55">
        <f t="shared" si="38"/>
        <v>16</v>
      </c>
      <c r="O189" s="56">
        <f t="shared" si="36"/>
        <v>1</v>
      </c>
      <c r="P189" s="69">
        <f t="shared" si="37"/>
        <v>1</v>
      </c>
      <c r="Q189" s="53">
        <v>1</v>
      </c>
      <c r="R189" s="53">
        <v>1</v>
      </c>
      <c r="S189" s="26"/>
    </row>
    <row r="190" spans="1:21" ht="25.5" thickTop="1" thickBot="1">
      <c r="A190" s="25" t="s">
        <v>19</v>
      </c>
      <c r="B190" s="165" t="s">
        <v>78</v>
      </c>
      <c r="C190" s="165" t="s">
        <v>92</v>
      </c>
      <c r="D190" s="51">
        <v>11</v>
      </c>
      <c r="E190" s="52" t="s">
        <v>14</v>
      </c>
      <c r="F190" s="53">
        <v>1</v>
      </c>
      <c r="G190" s="51">
        <v>11</v>
      </c>
      <c r="H190" s="51" t="s">
        <v>14</v>
      </c>
      <c r="I190" s="53">
        <v>0</v>
      </c>
      <c r="J190" s="51"/>
      <c r="K190" s="51" t="s">
        <v>14</v>
      </c>
      <c r="L190" s="53"/>
      <c r="M190" s="54">
        <f t="shared" si="35"/>
        <v>22</v>
      </c>
      <c r="N190" s="55">
        <f t="shared" si="38"/>
        <v>1</v>
      </c>
      <c r="O190" s="56">
        <f t="shared" si="36"/>
        <v>2</v>
      </c>
      <c r="P190" s="69">
        <f t="shared" si="37"/>
        <v>0</v>
      </c>
      <c r="Q190" s="53">
        <v>2</v>
      </c>
      <c r="R190" s="53">
        <v>0</v>
      </c>
      <c r="S190" s="26"/>
    </row>
    <row r="191" spans="1:21" ht="25.5" thickTop="1" thickBot="1">
      <c r="A191" s="45" t="s">
        <v>20</v>
      </c>
      <c r="B191" s="167" t="s">
        <v>96</v>
      </c>
      <c r="C191" s="165" t="s">
        <v>105</v>
      </c>
      <c r="D191" s="51">
        <v>11</v>
      </c>
      <c r="E191" s="52" t="s">
        <v>14</v>
      </c>
      <c r="F191" s="53">
        <v>0</v>
      </c>
      <c r="G191" s="51">
        <v>11</v>
      </c>
      <c r="H191" s="61" t="s">
        <v>14</v>
      </c>
      <c r="I191" s="60">
        <v>1</v>
      </c>
      <c r="J191" s="59"/>
      <c r="K191" s="61"/>
      <c r="L191" s="60"/>
      <c r="M191" s="54">
        <f t="shared" si="35"/>
        <v>22</v>
      </c>
      <c r="N191" s="55">
        <f t="shared" si="38"/>
        <v>1</v>
      </c>
      <c r="O191" s="56">
        <f t="shared" si="36"/>
        <v>2</v>
      </c>
      <c r="P191" s="69">
        <f t="shared" si="37"/>
        <v>0</v>
      </c>
      <c r="Q191" s="53">
        <v>2</v>
      </c>
      <c r="R191" s="53">
        <v>0</v>
      </c>
      <c r="S191" s="44"/>
    </row>
    <row r="192" spans="1:21" ht="25.5" thickTop="1" thickBot="1">
      <c r="A192" s="27" t="s">
        <v>20</v>
      </c>
      <c r="B192" s="173" t="s">
        <v>97</v>
      </c>
      <c r="C192" s="173" t="s">
        <v>95</v>
      </c>
      <c r="D192" s="51">
        <v>11</v>
      </c>
      <c r="E192" s="52" t="s">
        <v>14</v>
      </c>
      <c r="F192" s="53">
        <v>2</v>
      </c>
      <c r="G192" s="51">
        <v>11</v>
      </c>
      <c r="H192" s="64" t="s">
        <v>14</v>
      </c>
      <c r="I192" s="65">
        <v>6</v>
      </c>
      <c r="J192" s="63"/>
      <c r="K192" s="64" t="s">
        <v>14</v>
      </c>
      <c r="L192" s="65"/>
      <c r="M192" s="54">
        <f t="shared" si="35"/>
        <v>22</v>
      </c>
      <c r="N192" s="55">
        <f t="shared" si="38"/>
        <v>8</v>
      </c>
      <c r="O192" s="56">
        <f>IF(D192&gt;F192,1,0)+IF(G192&gt;I192,1,0)+IF(J192&gt;L192,1,0)</f>
        <v>2</v>
      </c>
      <c r="P192" s="70">
        <f>IF(D192&lt;F192,1,0)+IF(G192&lt;I192,1,0)+IF(J192&lt;L192,1,0)</f>
        <v>0</v>
      </c>
      <c r="Q192" s="53">
        <v>2</v>
      </c>
      <c r="R192" s="53">
        <v>0</v>
      </c>
      <c r="S192" s="28"/>
    </row>
    <row r="193" spans="1:21" ht="27" thickBot="1">
      <c r="A193" s="29" t="s">
        <v>21</v>
      </c>
      <c r="B193" s="75" t="s">
        <v>67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6"/>
      <c r="M193" s="30">
        <f t="shared" ref="M193:R193" si="39">SUM(M185:M192)</f>
        <v>169</v>
      </c>
      <c r="N193" s="31">
        <f t="shared" si="39"/>
        <v>69</v>
      </c>
      <c r="O193" s="30">
        <f t="shared" si="39"/>
        <v>14</v>
      </c>
      <c r="P193" s="32">
        <f t="shared" si="39"/>
        <v>2</v>
      </c>
      <c r="Q193" s="30">
        <f t="shared" si="39"/>
        <v>14</v>
      </c>
      <c r="R193" s="31">
        <f t="shared" si="39"/>
        <v>2</v>
      </c>
      <c r="S193" s="33"/>
    </row>
    <row r="194" spans="1:21">
      <c r="A194" s="34" t="s">
        <v>22</v>
      </c>
      <c r="B194" s="35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 t="s">
        <v>23</v>
      </c>
      <c r="T194" s="1"/>
      <c r="U194" s="1"/>
    </row>
    <row r="195" spans="1:21">
      <c r="A195" s="38" t="s">
        <v>26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1"/>
      <c r="U195" s="1"/>
    </row>
    <row r="196" spans="1:2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1"/>
      <c r="U196" s="1"/>
    </row>
    <row r="197" spans="1:21">
      <c r="A197" s="39"/>
      <c r="B197" s="35" t="s">
        <v>27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1"/>
      <c r="U197" s="1"/>
    </row>
    <row r="198" spans="1:21" ht="15.75">
      <c r="A198" s="40"/>
      <c r="B198" s="35" t="s">
        <v>29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1"/>
      <c r="U198" s="1"/>
    </row>
    <row r="199" spans="1:2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1"/>
      <c r="U199" s="1"/>
    </row>
    <row r="200" spans="1:21">
      <c r="A200" s="41" t="s">
        <v>24</v>
      </c>
      <c r="B200" s="35"/>
      <c r="C200" s="42"/>
      <c r="D200" s="41" t="s">
        <v>25</v>
      </c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3"/>
      <c r="U200" s="1"/>
    </row>
    <row r="203" spans="1:21" ht="27" thickBot="1">
      <c r="A203" s="98" t="s">
        <v>35</v>
      </c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1"/>
      <c r="U203" s="1"/>
    </row>
    <row r="204" spans="1:21" ht="15.75" thickBot="1">
      <c r="A204" s="2" t="s">
        <v>0</v>
      </c>
      <c r="B204" s="3"/>
      <c r="C204" s="77" t="s">
        <v>36</v>
      </c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9"/>
      <c r="T204" s="1"/>
      <c r="U204" s="1"/>
    </row>
    <row r="205" spans="1:21" ht="17.25" thickTop="1" thickBot="1">
      <c r="A205" s="4" t="s">
        <v>1</v>
      </c>
      <c r="B205" s="5"/>
      <c r="C205" s="80" t="s">
        <v>51</v>
      </c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2"/>
      <c r="P205" s="83" t="s">
        <v>2</v>
      </c>
      <c r="Q205" s="84"/>
      <c r="R205" s="6"/>
      <c r="S205" s="46">
        <v>43638</v>
      </c>
    </row>
    <row r="206" spans="1:21" ht="16.5" thickTop="1">
      <c r="A206" s="4" t="s">
        <v>3</v>
      </c>
      <c r="B206" s="8"/>
      <c r="C206" s="80" t="s">
        <v>67</v>
      </c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2"/>
      <c r="P206" s="88" t="s">
        <v>4</v>
      </c>
      <c r="Q206" s="89"/>
      <c r="R206" s="9" t="s">
        <v>28</v>
      </c>
      <c r="S206" s="7"/>
    </row>
    <row r="207" spans="1:21" ht="15.75" thickBot="1">
      <c r="A207" s="10" t="s">
        <v>5</v>
      </c>
      <c r="B207" s="11"/>
      <c r="C207" s="90" t="s">
        <v>34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2"/>
      <c r="P207" s="12"/>
      <c r="Q207" s="13"/>
      <c r="R207" s="14"/>
      <c r="S207" s="15" t="s">
        <v>46</v>
      </c>
    </row>
    <row r="208" spans="1:21" ht="15.75">
      <c r="A208" s="16"/>
      <c r="B208" s="17" t="s">
        <v>6</v>
      </c>
      <c r="C208" s="17" t="s">
        <v>7</v>
      </c>
      <c r="D208" s="93" t="s">
        <v>8</v>
      </c>
      <c r="E208" s="94"/>
      <c r="F208" s="94"/>
      <c r="G208" s="94"/>
      <c r="H208" s="94"/>
      <c r="I208" s="94"/>
      <c r="J208" s="94"/>
      <c r="K208" s="94"/>
      <c r="L208" s="95"/>
      <c r="M208" s="96" t="s">
        <v>9</v>
      </c>
      <c r="N208" s="97"/>
      <c r="O208" s="96" t="s">
        <v>10</v>
      </c>
      <c r="P208" s="97"/>
      <c r="Q208" s="96" t="s">
        <v>11</v>
      </c>
      <c r="R208" s="97"/>
      <c r="S208" s="18" t="s">
        <v>12</v>
      </c>
    </row>
    <row r="209" spans="1:21" ht="16.5" thickBot="1">
      <c r="A209" s="19"/>
      <c r="B209" s="20"/>
      <c r="C209" s="21"/>
      <c r="D209" s="72">
        <v>1</v>
      </c>
      <c r="E209" s="73"/>
      <c r="F209" s="74"/>
      <c r="G209" s="72">
        <v>2</v>
      </c>
      <c r="H209" s="73"/>
      <c r="I209" s="74"/>
      <c r="J209" s="66">
        <v>3</v>
      </c>
      <c r="K209" s="67"/>
      <c r="L209" s="71"/>
      <c r="M209" s="22"/>
      <c r="N209" s="23"/>
      <c r="O209" s="22"/>
      <c r="P209" s="23"/>
      <c r="Q209" s="22"/>
      <c r="R209" s="23"/>
      <c r="S209" s="24"/>
    </row>
    <row r="210" spans="1:21" ht="25.5" thickTop="1" thickBot="1">
      <c r="A210" s="25" t="s">
        <v>13</v>
      </c>
      <c r="B210" s="50" t="s">
        <v>52</v>
      </c>
      <c r="C210" s="50" t="s">
        <v>73</v>
      </c>
      <c r="D210" s="51">
        <v>11</v>
      </c>
      <c r="E210" s="52" t="s">
        <v>14</v>
      </c>
      <c r="F210" s="53">
        <v>6</v>
      </c>
      <c r="G210" s="51">
        <v>11</v>
      </c>
      <c r="H210" s="52" t="s">
        <v>14</v>
      </c>
      <c r="I210" s="53">
        <v>9</v>
      </c>
      <c r="J210" s="51"/>
      <c r="K210" s="52" t="s">
        <v>14</v>
      </c>
      <c r="L210" s="53"/>
      <c r="M210" s="54">
        <f t="shared" ref="M210:M217" si="40">D210+G210+J210</f>
        <v>22</v>
      </c>
      <c r="N210" s="55">
        <f>F210+I210+L210</f>
        <v>15</v>
      </c>
      <c r="O210" s="56">
        <f t="shared" ref="O210:O216" si="41">IF(D210&gt;F210,1,0)+IF(G210&gt;I210,1,0)+IF(J210&gt;L210,1,0)</f>
        <v>2</v>
      </c>
      <c r="P210" s="68">
        <f t="shared" ref="P210:P216" si="42">IF(D210&lt;F210,1,0)+IF(G210&lt;I210,1,0)+IF(J210&lt;L210,1,0)</f>
        <v>0</v>
      </c>
      <c r="Q210" s="53">
        <v>2</v>
      </c>
      <c r="R210" s="53">
        <v>0</v>
      </c>
      <c r="S210" s="26"/>
    </row>
    <row r="211" spans="1:21" ht="25.5" thickTop="1" thickBot="1">
      <c r="A211" s="25" t="s">
        <v>15</v>
      </c>
      <c r="B211" s="50" t="s">
        <v>53</v>
      </c>
      <c r="C211" s="50" t="s">
        <v>74</v>
      </c>
      <c r="D211" s="51">
        <v>11</v>
      </c>
      <c r="E211" s="52" t="s">
        <v>14</v>
      </c>
      <c r="F211" s="53">
        <v>1</v>
      </c>
      <c r="G211" s="51">
        <v>11</v>
      </c>
      <c r="H211" s="51" t="s">
        <v>14</v>
      </c>
      <c r="I211" s="53">
        <v>1</v>
      </c>
      <c r="J211" s="51"/>
      <c r="K211" s="51" t="s">
        <v>14</v>
      </c>
      <c r="L211" s="53"/>
      <c r="M211" s="54">
        <f t="shared" si="40"/>
        <v>22</v>
      </c>
      <c r="N211" s="55">
        <f t="shared" ref="N211:N217" si="43">F211+I211+L211</f>
        <v>2</v>
      </c>
      <c r="O211" s="56">
        <f t="shared" si="41"/>
        <v>2</v>
      </c>
      <c r="P211" s="69">
        <f t="shared" si="42"/>
        <v>0</v>
      </c>
      <c r="Q211" s="53">
        <v>2</v>
      </c>
      <c r="R211" s="53">
        <v>0</v>
      </c>
      <c r="S211" s="26"/>
    </row>
    <row r="212" spans="1:21" ht="25.5" thickTop="1" thickBot="1">
      <c r="A212" s="25" t="s">
        <v>16</v>
      </c>
      <c r="B212" s="50" t="s">
        <v>54</v>
      </c>
      <c r="C212" s="50" t="s">
        <v>75</v>
      </c>
      <c r="D212" s="51">
        <v>7</v>
      </c>
      <c r="E212" s="52" t="s">
        <v>14</v>
      </c>
      <c r="F212" s="53">
        <v>11</v>
      </c>
      <c r="G212" s="51">
        <v>11</v>
      </c>
      <c r="H212" s="51" t="s">
        <v>14</v>
      </c>
      <c r="I212" s="53">
        <v>7</v>
      </c>
      <c r="J212" s="51"/>
      <c r="K212" s="51" t="s">
        <v>14</v>
      </c>
      <c r="L212" s="53"/>
      <c r="M212" s="54">
        <f t="shared" si="40"/>
        <v>18</v>
      </c>
      <c r="N212" s="55">
        <f t="shared" si="43"/>
        <v>18</v>
      </c>
      <c r="O212" s="56">
        <f t="shared" si="41"/>
        <v>1</v>
      </c>
      <c r="P212" s="69">
        <f t="shared" si="42"/>
        <v>1</v>
      </c>
      <c r="Q212" s="53">
        <v>1</v>
      </c>
      <c r="R212" s="53">
        <v>1</v>
      </c>
      <c r="S212" s="26"/>
    </row>
    <row r="213" spans="1:21" ht="25.5" thickTop="1" thickBot="1">
      <c r="A213" s="25" t="s">
        <v>17</v>
      </c>
      <c r="B213" s="50" t="s">
        <v>68</v>
      </c>
      <c r="C213" s="50" t="s">
        <v>76</v>
      </c>
      <c r="D213" s="51">
        <v>6</v>
      </c>
      <c r="E213" s="52" t="s">
        <v>14</v>
      </c>
      <c r="F213" s="53">
        <v>11</v>
      </c>
      <c r="G213" s="51">
        <v>5</v>
      </c>
      <c r="H213" s="51" t="s">
        <v>14</v>
      </c>
      <c r="I213" s="53">
        <v>11</v>
      </c>
      <c r="J213" s="51"/>
      <c r="K213" s="51" t="s">
        <v>14</v>
      </c>
      <c r="L213" s="53"/>
      <c r="M213" s="54">
        <f t="shared" si="40"/>
        <v>11</v>
      </c>
      <c r="N213" s="55">
        <f t="shared" si="43"/>
        <v>22</v>
      </c>
      <c r="O213" s="56">
        <f t="shared" si="41"/>
        <v>0</v>
      </c>
      <c r="P213" s="69">
        <f t="shared" si="42"/>
        <v>2</v>
      </c>
      <c r="Q213" s="53">
        <v>0</v>
      </c>
      <c r="R213" s="53">
        <v>2</v>
      </c>
      <c r="S213" s="26"/>
    </row>
    <row r="214" spans="1:21" ht="25.5" thickTop="1" thickBot="1">
      <c r="A214" s="25" t="s">
        <v>18</v>
      </c>
      <c r="B214" s="165" t="s">
        <v>55</v>
      </c>
      <c r="C214" s="165" t="s">
        <v>77</v>
      </c>
      <c r="D214" s="51">
        <v>11</v>
      </c>
      <c r="E214" s="52" t="s">
        <v>14</v>
      </c>
      <c r="F214" s="53">
        <v>0</v>
      </c>
      <c r="G214" s="51">
        <v>11</v>
      </c>
      <c r="H214" s="51" t="s">
        <v>14</v>
      </c>
      <c r="I214" s="53">
        <v>3</v>
      </c>
      <c r="J214" s="51"/>
      <c r="K214" s="51" t="s">
        <v>14</v>
      </c>
      <c r="L214" s="53"/>
      <c r="M214" s="54">
        <f t="shared" si="40"/>
        <v>22</v>
      </c>
      <c r="N214" s="55">
        <f t="shared" si="43"/>
        <v>3</v>
      </c>
      <c r="O214" s="56">
        <f t="shared" si="41"/>
        <v>2</v>
      </c>
      <c r="P214" s="69">
        <f t="shared" si="42"/>
        <v>0</v>
      </c>
      <c r="Q214" s="53">
        <v>2</v>
      </c>
      <c r="R214" s="53">
        <v>0</v>
      </c>
      <c r="S214" s="26"/>
    </row>
    <row r="215" spans="1:21" ht="25.5" thickTop="1" thickBot="1">
      <c r="A215" s="25" t="s">
        <v>19</v>
      </c>
      <c r="B215" s="165" t="s">
        <v>69</v>
      </c>
      <c r="C215" s="165" t="s">
        <v>78</v>
      </c>
      <c r="D215" s="51">
        <v>9</v>
      </c>
      <c r="E215" s="52" t="s">
        <v>14</v>
      </c>
      <c r="F215" s="53">
        <v>11</v>
      </c>
      <c r="G215" s="51">
        <v>5</v>
      </c>
      <c r="H215" s="51" t="s">
        <v>14</v>
      </c>
      <c r="I215" s="53">
        <v>11</v>
      </c>
      <c r="J215" s="51"/>
      <c r="K215" s="51" t="s">
        <v>14</v>
      </c>
      <c r="L215" s="53"/>
      <c r="M215" s="54">
        <f t="shared" si="40"/>
        <v>14</v>
      </c>
      <c r="N215" s="55">
        <f t="shared" si="43"/>
        <v>22</v>
      </c>
      <c r="O215" s="56">
        <f t="shared" si="41"/>
        <v>0</v>
      </c>
      <c r="P215" s="69">
        <f t="shared" si="42"/>
        <v>2</v>
      </c>
      <c r="Q215" s="53">
        <v>0</v>
      </c>
      <c r="R215" s="53">
        <v>2</v>
      </c>
      <c r="S215" s="26"/>
    </row>
    <row r="216" spans="1:21" ht="25.5" thickTop="1" thickBot="1">
      <c r="A216" s="45" t="s">
        <v>20</v>
      </c>
      <c r="B216" s="167" t="s">
        <v>88</v>
      </c>
      <c r="C216" s="167" t="s">
        <v>106</v>
      </c>
      <c r="D216" s="51">
        <v>11</v>
      </c>
      <c r="E216" s="52" t="s">
        <v>14</v>
      </c>
      <c r="F216" s="53">
        <v>6</v>
      </c>
      <c r="G216" s="51">
        <v>9</v>
      </c>
      <c r="H216" s="61" t="s">
        <v>14</v>
      </c>
      <c r="I216" s="60">
        <v>11</v>
      </c>
      <c r="J216" s="59"/>
      <c r="K216" s="61"/>
      <c r="L216" s="60"/>
      <c r="M216" s="54">
        <f t="shared" si="40"/>
        <v>20</v>
      </c>
      <c r="N216" s="55">
        <f t="shared" si="43"/>
        <v>17</v>
      </c>
      <c r="O216" s="56">
        <f t="shared" si="41"/>
        <v>1</v>
      </c>
      <c r="P216" s="69">
        <f t="shared" si="42"/>
        <v>1</v>
      </c>
      <c r="Q216" s="53">
        <v>1</v>
      </c>
      <c r="R216" s="53">
        <v>1</v>
      </c>
      <c r="S216" s="44"/>
    </row>
    <row r="217" spans="1:21" ht="25.5" thickTop="1" thickBot="1">
      <c r="A217" s="27" t="s">
        <v>20</v>
      </c>
      <c r="B217" s="173" t="s">
        <v>89</v>
      </c>
      <c r="C217" s="173" t="s">
        <v>107</v>
      </c>
      <c r="D217" s="51">
        <v>11</v>
      </c>
      <c r="E217" s="52" t="s">
        <v>14</v>
      </c>
      <c r="F217" s="53">
        <v>6</v>
      </c>
      <c r="G217" s="51">
        <v>11</v>
      </c>
      <c r="H217" s="64" t="s">
        <v>14</v>
      </c>
      <c r="I217" s="65">
        <v>2</v>
      </c>
      <c r="J217" s="63"/>
      <c r="K217" s="64" t="s">
        <v>14</v>
      </c>
      <c r="L217" s="65"/>
      <c r="M217" s="54">
        <f t="shared" si="40"/>
        <v>22</v>
      </c>
      <c r="N217" s="55">
        <f t="shared" si="43"/>
        <v>8</v>
      </c>
      <c r="O217" s="56">
        <f>IF(D217&gt;F217,1,0)+IF(G217&gt;I217,1,0)+IF(J217&gt;L217,1,0)</f>
        <v>2</v>
      </c>
      <c r="P217" s="70">
        <f>IF(D217&lt;F217,1,0)+IF(G217&lt;I217,1,0)+IF(J217&lt;L217,1,0)</f>
        <v>0</v>
      </c>
      <c r="Q217" s="53">
        <v>2</v>
      </c>
      <c r="R217" s="53">
        <v>0</v>
      </c>
      <c r="S217" s="28"/>
    </row>
    <row r="218" spans="1:21" ht="27" thickBot="1">
      <c r="A218" s="29" t="s">
        <v>21</v>
      </c>
      <c r="B218" s="75" t="s">
        <v>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6"/>
      <c r="M218" s="30">
        <f t="shared" ref="M218:R218" si="44">SUM(M210:M217)</f>
        <v>151</v>
      </c>
      <c r="N218" s="31">
        <f t="shared" si="44"/>
        <v>107</v>
      </c>
      <c r="O218" s="30">
        <f t="shared" si="44"/>
        <v>10</v>
      </c>
      <c r="P218" s="32">
        <f t="shared" si="44"/>
        <v>6</v>
      </c>
      <c r="Q218" s="30">
        <f t="shared" si="44"/>
        <v>10</v>
      </c>
      <c r="R218" s="31">
        <f t="shared" si="44"/>
        <v>6</v>
      </c>
      <c r="S218" s="33"/>
    </row>
    <row r="219" spans="1:21">
      <c r="A219" s="34" t="s">
        <v>22</v>
      </c>
      <c r="B219" s="35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 t="s">
        <v>23</v>
      </c>
      <c r="T219" s="1"/>
      <c r="U219" s="1"/>
    </row>
    <row r="220" spans="1:21">
      <c r="A220" s="38" t="s">
        <v>26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1"/>
      <c r="U220" s="1"/>
    </row>
    <row r="221" spans="1: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1"/>
      <c r="U221" s="1"/>
    </row>
    <row r="222" spans="1:21">
      <c r="A222" s="39"/>
      <c r="B222" s="35" t="s">
        <v>27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1"/>
      <c r="U222" s="1"/>
    </row>
    <row r="223" spans="1:21" ht="15.75">
      <c r="A223" s="40"/>
      <c r="B223" s="35" t="s">
        <v>29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1"/>
      <c r="U223" s="1"/>
    </row>
    <row r="224" spans="1:2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1"/>
      <c r="U224" s="1"/>
    </row>
    <row r="225" spans="1:21">
      <c r="A225" s="41" t="s">
        <v>24</v>
      </c>
      <c r="B225" s="35"/>
      <c r="C225" s="42"/>
      <c r="D225" s="41" t="s">
        <v>25</v>
      </c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3"/>
      <c r="U225" s="1"/>
    </row>
    <row r="228" spans="1:21" ht="27" thickBot="1">
      <c r="A228" s="98" t="s">
        <v>35</v>
      </c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1"/>
      <c r="U228" s="1"/>
    </row>
    <row r="229" spans="1:21" ht="15.75" thickBot="1">
      <c r="A229" s="2" t="s">
        <v>0</v>
      </c>
      <c r="B229" s="3"/>
      <c r="C229" s="77" t="s">
        <v>36</v>
      </c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9"/>
      <c r="T229" s="1"/>
      <c r="U229" s="1"/>
    </row>
    <row r="230" spans="1:21" ht="16.5" thickTop="1">
      <c r="A230" s="4" t="s">
        <v>1</v>
      </c>
      <c r="B230" s="5"/>
      <c r="C230" s="80" t="s">
        <v>42</v>
      </c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2"/>
      <c r="P230" s="83" t="s">
        <v>2</v>
      </c>
      <c r="Q230" s="84"/>
      <c r="R230" s="6"/>
      <c r="S230" s="46">
        <v>43638</v>
      </c>
    </row>
    <row r="231" spans="1:21" ht="15.75">
      <c r="A231" s="4" t="s">
        <v>3</v>
      </c>
      <c r="B231" s="8"/>
      <c r="C231" s="85" t="s">
        <v>45</v>
      </c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7"/>
      <c r="P231" s="88" t="s">
        <v>4</v>
      </c>
      <c r="Q231" s="89"/>
      <c r="R231" s="9" t="s">
        <v>28</v>
      </c>
      <c r="S231" s="7"/>
    </row>
    <row r="232" spans="1:21" ht="15.75" thickBot="1">
      <c r="A232" s="10" t="s">
        <v>5</v>
      </c>
      <c r="B232" s="11"/>
      <c r="C232" s="90" t="s">
        <v>34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2"/>
      <c r="P232" s="12"/>
      <c r="Q232" s="13"/>
      <c r="R232" s="14"/>
      <c r="S232" s="15" t="s">
        <v>46</v>
      </c>
    </row>
    <row r="233" spans="1:21" ht="15.75">
      <c r="A233" s="16"/>
      <c r="B233" s="17" t="s">
        <v>6</v>
      </c>
      <c r="C233" s="17" t="s">
        <v>7</v>
      </c>
      <c r="D233" s="93" t="s">
        <v>8</v>
      </c>
      <c r="E233" s="94"/>
      <c r="F233" s="94"/>
      <c r="G233" s="94"/>
      <c r="H233" s="94"/>
      <c r="I233" s="94"/>
      <c r="J233" s="94"/>
      <c r="K233" s="94"/>
      <c r="L233" s="95"/>
      <c r="M233" s="96" t="s">
        <v>9</v>
      </c>
      <c r="N233" s="97"/>
      <c r="O233" s="96" t="s">
        <v>10</v>
      </c>
      <c r="P233" s="97"/>
      <c r="Q233" s="96" t="s">
        <v>11</v>
      </c>
      <c r="R233" s="97"/>
      <c r="S233" s="18" t="s">
        <v>12</v>
      </c>
    </row>
    <row r="234" spans="1:21" ht="16.5" thickBot="1">
      <c r="A234" s="19"/>
      <c r="B234" s="20"/>
      <c r="C234" s="21"/>
      <c r="D234" s="72">
        <v>1</v>
      </c>
      <c r="E234" s="73"/>
      <c r="F234" s="74"/>
      <c r="G234" s="72">
        <v>2</v>
      </c>
      <c r="H234" s="73"/>
      <c r="I234" s="74"/>
      <c r="J234" s="66">
        <v>3</v>
      </c>
      <c r="K234" s="67"/>
      <c r="L234" s="71"/>
      <c r="M234" s="22"/>
      <c r="N234" s="23"/>
      <c r="O234" s="22"/>
      <c r="P234" s="23"/>
      <c r="Q234" s="22"/>
      <c r="R234" s="23"/>
      <c r="S234" s="24"/>
    </row>
    <row r="235" spans="1:21" ht="25.5" thickTop="1" thickBot="1">
      <c r="A235" s="25" t="s">
        <v>13</v>
      </c>
      <c r="B235" s="49" t="s">
        <v>43</v>
      </c>
      <c r="C235" s="50" t="s">
        <v>84</v>
      </c>
      <c r="D235" s="51">
        <v>11</v>
      </c>
      <c r="E235" s="52" t="s">
        <v>14</v>
      </c>
      <c r="F235" s="53">
        <v>7</v>
      </c>
      <c r="G235" s="51">
        <v>11</v>
      </c>
      <c r="H235" s="52" t="s">
        <v>14</v>
      </c>
      <c r="I235" s="53">
        <v>2</v>
      </c>
      <c r="J235" s="51"/>
      <c r="K235" s="52" t="s">
        <v>14</v>
      </c>
      <c r="L235" s="53"/>
      <c r="M235" s="54">
        <f t="shared" ref="M235:M242" si="45">D235+G235+J235</f>
        <v>22</v>
      </c>
      <c r="N235" s="55">
        <f>F235+I235+L235</f>
        <v>9</v>
      </c>
      <c r="O235" s="56">
        <f t="shared" ref="O235:O241" si="46">IF(D235&gt;F235,1,0)+IF(G235&gt;I235,1,0)+IF(J235&gt;L235,1,0)</f>
        <v>2</v>
      </c>
      <c r="P235" s="68">
        <f t="shared" ref="P235:P241" si="47">IF(D235&lt;F235,1,0)+IF(G235&lt;I235,1,0)+IF(J235&lt;L235,1,0)</f>
        <v>0</v>
      </c>
      <c r="Q235" s="53">
        <v>2</v>
      </c>
      <c r="R235" s="53">
        <v>0</v>
      </c>
      <c r="S235" s="26"/>
    </row>
    <row r="236" spans="1:21" ht="25.5" thickTop="1" thickBot="1">
      <c r="A236" s="25" t="s">
        <v>15</v>
      </c>
      <c r="B236" s="49" t="s">
        <v>80</v>
      </c>
      <c r="C236" s="50" t="s">
        <v>85</v>
      </c>
      <c r="D236" s="51">
        <v>11</v>
      </c>
      <c r="E236" s="52" t="s">
        <v>14</v>
      </c>
      <c r="F236" s="53">
        <v>10</v>
      </c>
      <c r="G236" s="51">
        <v>11</v>
      </c>
      <c r="H236" s="51" t="s">
        <v>14</v>
      </c>
      <c r="I236" s="53">
        <v>6</v>
      </c>
      <c r="J236" s="51"/>
      <c r="K236" s="51" t="s">
        <v>14</v>
      </c>
      <c r="L236" s="53"/>
      <c r="M236" s="54">
        <f t="shared" si="45"/>
        <v>22</v>
      </c>
      <c r="N236" s="55">
        <f t="shared" ref="N236:N242" si="48">F236+I236+L236</f>
        <v>16</v>
      </c>
      <c r="O236" s="56">
        <f t="shared" si="46"/>
        <v>2</v>
      </c>
      <c r="P236" s="69">
        <f t="shared" si="47"/>
        <v>0</v>
      </c>
      <c r="Q236" s="53">
        <v>2</v>
      </c>
      <c r="R236" s="53">
        <v>0</v>
      </c>
      <c r="S236" s="26"/>
    </row>
    <row r="237" spans="1:21" ht="25.5" thickTop="1" thickBot="1">
      <c r="A237" s="25" t="s">
        <v>16</v>
      </c>
      <c r="B237" s="49" t="s">
        <v>44</v>
      </c>
      <c r="C237" s="50" t="s">
        <v>79</v>
      </c>
      <c r="D237" s="51">
        <v>11</v>
      </c>
      <c r="E237" s="52" t="s">
        <v>14</v>
      </c>
      <c r="F237" s="53">
        <v>8</v>
      </c>
      <c r="G237" s="51">
        <v>11</v>
      </c>
      <c r="H237" s="51" t="s">
        <v>14</v>
      </c>
      <c r="I237" s="53">
        <v>5</v>
      </c>
      <c r="J237" s="51"/>
      <c r="K237" s="51" t="s">
        <v>14</v>
      </c>
      <c r="L237" s="53"/>
      <c r="M237" s="54">
        <f t="shared" si="45"/>
        <v>22</v>
      </c>
      <c r="N237" s="55">
        <f t="shared" si="48"/>
        <v>13</v>
      </c>
      <c r="O237" s="56">
        <f t="shared" si="46"/>
        <v>2</v>
      </c>
      <c r="P237" s="69">
        <f t="shared" si="47"/>
        <v>0</v>
      </c>
      <c r="Q237" s="53">
        <v>2</v>
      </c>
      <c r="R237" s="53">
        <v>0</v>
      </c>
      <c r="S237" s="26"/>
    </row>
    <row r="238" spans="1:21" ht="25.5" thickTop="1" thickBot="1">
      <c r="A238" s="25" t="s">
        <v>17</v>
      </c>
      <c r="B238" s="49" t="s">
        <v>41</v>
      </c>
      <c r="C238" s="50" t="s">
        <v>86</v>
      </c>
      <c r="D238" s="51">
        <v>9</v>
      </c>
      <c r="E238" s="52" t="s">
        <v>14</v>
      </c>
      <c r="F238" s="53">
        <v>11</v>
      </c>
      <c r="G238" s="51">
        <v>11</v>
      </c>
      <c r="H238" s="51" t="s">
        <v>14</v>
      </c>
      <c r="I238" s="53">
        <v>9</v>
      </c>
      <c r="J238" s="51"/>
      <c r="K238" s="51" t="s">
        <v>14</v>
      </c>
      <c r="L238" s="53"/>
      <c r="M238" s="54">
        <f t="shared" si="45"/>
        <v>20</v>
      </c>
      <c r="N238" s="55">
        <f t="shared" si="48"/>
        <v>20</v>
      </c>
      <c r="O238" s="56">
        <f t="shared" si="46"/>
        <v>1</v>
      </c>
      <c r="P238" s="69">
        <f t="shared" si="47"/>
        <v>1</v>
      </c>
      <c r="Q238" s="53">
        <v>1</v>
      </c>
      <c r="R238" s="53">
        <v>1</v>
      </c>
      <c r="S238" s="26"/>
    </row>
    <row r="239" spans="1:21" ht="25.5" thickTop="1" thickBot="1">
      <c r="A239" s="25" t="s">
        <v>18</v>
      </c>
      <c r="B239" s="57" t="s">
        <v>81</v>
      </c>
      <c r="C239" s="50" t="s">
        <v>87</v>
      </c>
      <c r="D239" s="51">
        <v>11</v>
      </c>
      <c r="E239" s="52" t="s">
        <v>14</v>
      </c>
      <c r="F239" s="53">
        <v>9</v>
      </c>
      <c r="G239" s="51">
        <v>11</v>
      </c>
      <c r="H239" s="51" t="s">
        <v>14</v>
      </c>
      <c r="I239" s="53">
        <v>4</v>
      </c>
      <c r="J239" s="51"/>
      <c r="K239" s="51" t="s">
        <v>14</v>
      </c>
      <c r="L239" s="53"/>
      <c r="M239" s="54">
        <f t="shared" si="45"/>
        <v>22</v>
      </c>
      <c r="N239" s="55">
        <f t="shared" si="48"/>
        <v>13</v>
      </c>
      <c r="O239" s="56">
        <f t="shared" si="46"/>
        <v>2</v>
      </c>
      <c r="P239" s="69">
        <f t="shared" si="47"/>
        <v>0</v>
      </c>
      <c r="Q239" s="53">
        <v>2</v>
      </c>
      <c r="R239" s="53">
        <v>0</v>
      </c>
      <c r="S239" s="26"/>
    </row>
    <row r="240" spans="1:21" ht="25.5" thickTop="1" thickBot="1">
      <c r="A240" s="25" t="s">
        <v>19</v>
      </c>
      <c r="B240" s="57" t="s">
        <v>56</v>
      </c>
      <c r="C240" s="57" t="s">
        <v>103</v>
      </c>
      <c r="D240" s="51">
        <v>11</v>
      </c>
      <c r="E240" s="52" t="s">
        <v>14</v>
      </c>
      <c r="F240" s="53">
        <v>10</v>
      </c>
      <c r="G240" s="51">
        <v>11</v>
      </c>
      <c r="H240" s="51" t="s">
        <v>14</v>
      </c>
      <c r="I240" s="53">
        <v>2</v>
      </c>
      <c r="J240" s="51"/>
      <c r="K240" s="51" t="s">
        <v>14</v>
      </c>
      <c r="L240" s="53"/>
      <c r="M240" s="54">
        <f t="shared" si="45"/>
        <v>22</v>
      </c>
      <c r="N240" s="55">
        <f t="shared" si="48"/>
        <v>12</v>
      </c>
      <c r="O240" s="56">
        <f t="shared" si="46"/>
        <v>2</v>
      </c>
      <c r="P240" s="69">
        <f t="shared" si="47"/>
        <v>0</v>
      </c>
      <c r="Q240" s="53">
        <v>2</v>
      </c>
      <c r="R240" s="53">
        <v>0</v>
      </c>
      <c r="S240" s="26"/>
    </row>
    <row r="241" spans="1:21" ht="25.5" thickTop="1" thickBot="1">
      <c r="A241" s="45" t="s">
        <v>20</v>
      </c>
      <c r="B241" s="58" t="s">
        <v>82</v>
      </c>
      <c r="C241" s="165" t="s">
        <v>98</v>
      </c>
      <c r="D241" s="51">
        <v>7</v>
      </c>
      <c r="E241" s="52" t="s">
        <v>14</v>
      </c>
      <c r="F241" s="53">
        <v>11</v>
      </c>
      <c r="G241" s="51">
        <v>11</v>
      </c>
      <c r="H241" s="61" t="s">
        <v>14</v>
      </c>
      <c r="I241" s="60">
        <v>6</v>
      </c>
      <c r="J241" s="59"/>
      <c r="K241" s="61"/>
      <c r="L241" s="60"/>
      <c r="M241" s="54">
        <f t="shared" si="45"/>
        <v>18</v>
      </c>
      <c r="N241" s="55">
        <f t="shared" si="48"/>
        <v>17</v>
      </c>
      <c r="O241" s="56">
        <f t="shared" si="46"/>
        <v>1</v>
      </c>
      <c r="P241" s="69">
        <f t="shared" si="47"/>
        <v>1</v>
      </c>
      <c r="Q241" s="53">
        <v>1</v>
      </c>
      <c r="R241" s="53">
        <v>1</v>
      </c>
      <c r="S241" s="44"/>
    </row>
    <row r="242" spans="1:21" ht="25.5" thickTop="1" thickBot="1">
      <c r="A242" s="27" t="s">
        <v>20</v>
      </c>
      <c r="B242" s="62" t="s">
        <v>83</v>
      </c>
      <c r="C242" s="173" t="s">
        <v>99</v>
      </c>
      <c r="D242" s="51">
        <v>11</v>
      </c>
      <c r="E242" s="52" t="s">
        <v>14</v>
      </c>
      <c r="F242" s="53">
        <v>8</v>
      </c>
      <c r="G242" s="51">
        <v>11</v>
      </c>
      <c r="H242" s="64" t="s">
        <v>14</v>
      </c>
      <c r="I242" s="65">
        <v>10</v>
      </c>
      <c r="J242" s="63"/>
      <c r="K242" s="64" t="s">
        <v>14</v>
      </c>
      <c r="L242" s="65"/>
      <c r="M242" s="54">
        <f t="shared" si="45"/>
        <v>22</v>
      </c>
      <c r="N242" s="55">
        <f t="shared" si="48"/>
        <v>18</v>
      </c>
      <c r="O242" s="56">
        <f>IF(D242&gt;F242,1,0)+IF(G242&gt;I242,1,0)+IF(J242&gt;L242,1,0)</f>
        <v>2</v>
      </c>
      <c r="P242" s="70">
        <f>IF(D242&lt;F242,1,0)+IF(G242&lt;I242,1,0)+IF(J242&lt;L242,1,0)</f>
        <v>0</v>
      </c>
      <c r="Q242" s="53">
        <v>2</v>
      </c>
      <c r="R242" s="53">
        <v>0</v>
      </c>
      <c r="S242" s="28"/>
    </row>
    <row r="243" spans="1:21" ht="27" thickBot="1">
      <c r="A243" s="29" t="s">
        <v>21</v>
      </c>
      <c r="B243" s="75" t="s">
        <v>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6"/>
      <c r="M243" s="30">
        <f t="shared" ref="M243:R243" si="49">SUM(M235:M242)</f>
        <v>170</v>
      </c>
      <c r="N243" s="31">
        <f t="shared" si="49"/>
        <v>118</v>
      </c>
      <c r="O243" s="30">
        <f t="shared" si="49"/>
        <v>14</v>
      </c>
      <c r="P243" s="32">
        <f t="shared" si="49"/>
        <v>2</v>
      </c>
      <c r="Q243" s="30">
        <f t="shared" si="49"/>
        <v>14</v>
      </c>
      <c r="R243" s="31">
        <f t="shared" si="49"/>
        <v>2</v>
      </c>
      <c r="S243" s="33"/>
    </row>
    <row r="244" spans="1:21">
      <c r="A244" s="34" t="s">
        <v>22</v>
      </c>
      <c r="B244" s="35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 t="s">
        <v>23</v>
      </c>
      <c r="T244" s="1"/>
      <c r="U244" s="1"/>
    </row>
    <row r="245" spans="1:21">
      <c r="A245" s="38" t="s">
        <v>26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1"/>
      <c r="U245" s="1"/>
    </row>
    <row r="246" spans="1:2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1"/>
      <c r="U246" s="1"/>
    </row>
    <row r="247" spans="1:21">
      <c r="A247" s="39"/>
      <c r="B247" s="35" t="s">
        <v>27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1"/>
      <c r="U247" s="1"/>
    </row>
    <row r="248" spans="1:21" ht="15.75">
      <c r="A248" s="40"/>
      <c r="B248" s="35" t="s">
        <v>29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1"/>
      <c r="U248" s="1"/>
    </row>
    <row r="249" spans="1:2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1"/>
      <c r="U249" s="1"/>
    </row>
    <row r="250" spans="1:21">
      <c r="A250" s="41" t="s">
        <v>24</v>
      </c>
      <c r="B250" s="35"/>
      <c r="C250" s="42"/>
      <c r="D250" s="41" t="s">
        <v>25</v>
      </c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3"/>
      <c r="U250" s="1"/>
    </row>
    <row r="253" spans="1:21" ht="27" thickBot="1">
      <c r="A253" s="98" t="s">
        <v>35</v>
      </c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</row>
    <row r="254" spans="1:21" ht="15.75" thickBot="1">
      <c r="A254" s="2" t="s">
        <v>0</v>
      </c>
      <c r="B254" s="3"/>
      <c r="C254" s="77" t="s">
        <v>36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9"/>
    </row>
    <row r="255" spans="1:21" ht="16.5" thickTop="1">
      <c r="A255" s="4" t="s">
        <v>1</v>
      </c>
      <c r="B255" s="5"/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2"/>
      <c r="P255" s="83" t="s">
        <v>2</v>
      </c>
      <c r="Q255" s="84"/>
      <c r="R255" s="6"/>
      <c r="S255" s="46">
        <v>43638</v>
      </c>
    </row>
    <row r="256" spans="1:21" ht="15.75">
      <c r="A256" s="4" t="s">
        <v>3</v>
      </c>
      <c r="B256" s="8"/>
      <c r="C256" s="85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7"/>
      <c r="P256" s="88" t="s">
        <v>4</v>
      </c>
      <c r="Q256" s="89"/>
      <c r="R256" s="9" t="s">
        <v>28</v>
      </c>
      <c r="S256" s="7"/>
    </row>
    <row r="257" spans="1:19" ht="15.75" thickBot="1">
      <c r="A257" s="10" t="s">
        <v>5</v>
      </c>
      <c r="B257" s="11"/>
      <c r="C257" s="90" t="s">
        <v>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2"/>
      <c r="P257" s="12"/>
      <c r="Q257" s="13"/>
      <c r="R257" s="14"/>
      <c r="S257" s="15" t="s">
        <v>46</v>
      </c>
    </row>
    <row r="258" spans="1:19" ht="15.75">
      <c r="A258" s="16"/>
      <c r="B258" s="17" t="s">
        <v>6</v>
      </c>
      <c r="C258" s="17" t="s">
        <v>7</v>
      </c>
      <c r="D258" s="93" t="s">
        <v>8</v>
      </c>
      <c r="E258" s="94"/>
      <c r="F258" s="94"/>
      <c r="G258" s="94"/>
      <c r="H258" s="94"/>
      <c r="I258" s="94"/>
      <c r="J258" s="94"/>
      <c r="K258" s="94"/>
      <c r="L258" s="95"/>
      <c r="M258" s="96" t="s">
        <v>9</v>
      </c>
      <c r="N258" s="97"/>
      <c r="O258" s="96" t="s">
        <v>10</v>
      </c>
      <c r="P258" s="97"/>
      <c r="Q258" s="96" t="s">
        <v>11</v>
      </c>
      <c r="R258" s="97"/>
      <c r="S258" s="18" t="s">
        <v>12</v>
      </c>
    </row>
    <row r="259" spans="1:19" ht="16.5" thickBot="1">
      <c r="A259" s="19"/>
      <c r="B259" s="20"/>
      <c r="C259" s="21"/>
      <c r="D259" s="72">
        <v>1</v>
      </c>
      <c r="E259" s="73"/>
      <c r="F259" s="74"/>
      <c r="G259" s="72">
        <v>2</v>
      </c>
      <c r="H259" s="73"/>
      <c r="I259" s="74"/>
      <c r="J259" s="66">
        <v>3</v>
      </c>
      <c r="K259" s="67"/>
      <c r="L259" s="71"/>
      <c r="M259" s="22"/>
      <c r="N259" s="23"/>
      <c r="O259" s="22"/>
      <c r="P259" s="23"/>
      <c r="Q259" s="22"/>
      <c r="R259" s="23"/>
      <c r="S259" s="24"/>
    </row>
    <row r="260" spans="1:19" ht="25.5" thickTop="1" thickBot="1">
      <c r="A260" s="25" t="s">
        <v>13</v>
      </c>
      <c r="B260" s="49"/>
      <c r="C260" s="50"/>
      <c r="D260" s="51"/>
      <c r="E260" s="52" t="s">
        <v>14</v>
      </c>
      <c r="F260" s="53"/>
      <c r="G260" s="51"/>
      <c r="H260" s="52" t="s">
        <v>14</v>
      </c>
      <c r="I260" s="53"/>
      <c r="J260" s="51"/>
      <c r="K260" s="52" t="s">
        <v>14</v>
      </c>
      <c r="L260" s="53"/>
      <c r="M260" s="54">
        <f t="shared" ref="M260:M267" si="50">D260+G260+J260</f>
        <v>0</v>
      </c>
      <c r="N260" s="55">
        <f>F260+I260+L260</f>
        <v>0</v>
      </c>
      <c r="O260" s="56">
        <f t="shared" ref="O260:O266" si="51">IF(D260&gt;F260,1,0)+IF(G260&gt;I260,1,0)+IF(J260&gt;L260,1,0)</f>
        <v>0</v>
      </c>
      <c r="P260" s="68">
        <f t="shared" ref="P260:P266" si="52">IF(D260&lt;F260,1,0)+IF(G260&lt;I260,1,0)+IF(J260&lt;L260,1,0)</f>
        <v>0</v>
      </c>
      <c r="Q260" s="53">
        <v>0</v>
      </c>
      <c r="R260" s="53">
        <v>0</v>
      </c>
      <c r="S260" s="26"/>
    </row>
    <row r="261" spans="1:19" ht="25.5" thickTop="1" thickBot="1">
      <c r="A261" s="25" t="s">
        <v>15</v>
      </c>
      <c r="B261" s="49"/>
      <c r="C261" s="50"/>
      <c r="D261" s="51"/>
      <c r="E261" s="52" t="s">
        <v>14</v>
      </c>
      <c r="F261" s="53"/>
      <c r="G261" s="51"/>
      <c r="H261" s="51" t="s">
        <v>14</v>
      </c>
      <c r="I261" s="53"/>
      <c r="J261" s="51"/>
      <c r="K261" s="51" t="s">
        <v>14</v>
      </c>
      <c r="L261" s="53"/>
      <c r="M261" s="54">
        <f t="shared" si="50"/>
        <v>0</v>
      </c>
      <c r="N261" s="55">
        <f t="shared" ref="N261:N267" si="53">F261+I261+L261</f>
        <v>0</v>
      </c>
      <c r="O261" s="56">
        <f t="shared" si="51"/>
        <v>0</v>
      </c>
      <c r="P261" s="69">
        <f t="shared" si="52"/>
        <v>0</v>
      </c>
      <c r="Q261" s="53">
        <v>0</v>
      </c>
      <c r="R261" s="53">
        <v>0</v>
      </c>
      <c r="S261" s="26"/>
    </row>
    <row r="262" spans="1:19" ht="25.5" thickTop="1" thickBot="1">
      <c r="A262" s="25" t="s">
        <v>16</v>
      </c>
      <c r="B262" s="49"/>
      <c r="C262" s="50"/>
      <c r="D262" s="51"/>
      <c r="E262" s="52" t="s">
        <v>14</v>
      </c>
      <c r="F262" s="53"/>
      <c r="G262" s="51"/>
      <c r="H262" s="51" t="s">
        <v>14</v>
      </c>
      <c r="I262" s="53"/>
      <c r="J262" s="51"/>
      <c r="K262" s="51" t="s">
        <v>14</v>
      </c>
      <c r="L262" s="53"/>
      <c r="M262" s="54">
        <f t="shared" si="50"/>
        <v>0</v>
      </c>
      <c r="N262" s="55">
        <f t="shared" si="53"/>
        <v>0</v>
      </c>
      <c r="O262" s="56">
        <f t="shared" si="51"/>
        <v>0</v>
      </c>
      <c r="P262" s="69">
        <f t="shared" si="52"/>
        <v>0</v>
      </c>
      <c r="Q262" s="53">
        <v>0</v>
      </c>
      <c r="R262" s="53">
        <v>0</v>
      </c>
      <c r="S262" s="26"/>
    </row>
    <row r="263" spans="1:19" ht="25.5" thickTop="1" thickBot="1">
      <c r="A263" s="25" t="s">
        <v>17</v>
      </c>
      <c r="B263" s="49"/>
      <c r="C263" s="50"/>
      <c r="D263" s="51"/>
      <c r="E263" s="52" t="s">
        <v>14</v>
      </c>
      <c r="F263" s="53"/>
      <c r="G263" s="51"/>
      <c r="H263" s="51" t="s">
        <v>14</v>
      </c>
      <c r="I263" s="53"/>
      <c r="J263" s="51"/>
      <c r="K263" s="51" t="s">
        <v>14</v>
      </c>
      <c r="L263" s="53"/>
      <c r="M263" s="54">
        <f t="shared" si="50"/>
        <v>0</v>
      </c>
      <c r="N263" s="55">
        <f t="shared" si="53"/>
        <v>0</v>
      </c>
      <c r="O263" s="56">
        <f t="shared" si="51"/>
        <v>0</v>
      </c>
      <c r="P263" s="69">
        <f t="shared" si="52"/>
        <v>0</v>
      </c>
      <c r="Q263" s="53">
        <v>0</v>
      </c>
      <c r="R263" s="53">
        <v>0</v>
      </c>
      <c r="S263" s="26"/>
    </row>
    <row r="264" spans="1:19" ht="25.5" thickTop="1" thickBot="1">
      <c r="A264" s="25" t="s">
        <v>18</v>
      </c>
      <c r="B264" s="57"/>
      <c r="C264" s="50"/>
      <c r="D264" s="51"/>
      <c r="E264" s="52" t="s">
        <v>14</v>
      </c>
      <c r="F264" s="53"/>
      <c r="G264" s="51"/>
      <c r="H264" s="51" t="s">
        <v>14</v>
      </c>
      <c r="I264" s="53"/>
      <c r="J264" s="51"/>
      <c r="K264" s="51" t="s">
        <v>14</v>
      </c>
      <c r="L264" s="53"/>
      <c r="M264" s="54">
        <f t="shared" si="50"/>
        <v>0</v>
      </c>
      <c r="N264" s="55">
        <f t="shared" si="53"/>
        <v>0</v>
      </c>
      <c r="O264" s="56">
        <f t="shared" si="51"/>
        <v>0</v>
      </c>
      <c r="P264" s="69">
        <f t="shared" si="52"/>
        <v>0</v>
      </c>
      <c r="Q264" s="53">
        <v>0</v>
      </c>
      <c r="R264" s="53">
        <v>0</v>
      </c>
      <c r="S264" s="26"/>
    </row>
    <row r="265" spans="1:19" ht="25.5" thickTop="1" thickBot="1">
      <c r="A265" s="25" t="s">
        <v>19</v>
      </c>
      <c r="B265" s="57"/>
      <c r="C265" s="57"/>
      <c r="D265" s="51"/>
      <c r="E265" s="52" t="s">
        <v>14</v>
      </c>
      <c r="F265" s="53"/>
      <c r="G265" s="51"/>
      <c r="H265" s="51" t="s">
        <v>14</v>
      </c>
      <c r="I265" s="53"/>
      <c r="J265" s="51"/>
      <c r="K265" s="51" t="s">
        <v>14</v>
      </c>
      <c r="L265" s="53"/>
      <c r="M265" s="54">
        <f t="shared" si="50"/>
        <v>0</v>
      </c>
      <c r="N265" s="55">
        <f t="shared" si="53"/>
        <v>0</v>
      </c>
      <c r="O265" s="56">
        <f t="shared" si="51"/>
        <v>0</v>
      </c>
      <c r="P265" s="69">
        <f t="shared" si="52"/>
        <v>0</v>
      </c>
      <c r="Q265" s="53">
        <v>0</v>
      </c>
      <c r="R265" s="53">
        <v>0</v>
      </c>
      <c r="S265" s="26"/>
    </row>
    <row r="266" spans="1:19" ht="25.5" thickTop="1" thickBot="1">
      <c r="A266" s="45" t="s">
        <v>20</v>
      </c>
      <c r="B266" s="58"/>
      <c r="C266" s="57"/>
      <c r="D266" s="51"/>
      <c r="E266" s="52" t="s">
        <v>14</v>
      </c>
      <c r="F266" s="53"/>
      <c r="G266" s="51"/>
      <c r="H266" s="61" t="s">
        <v>14</v>
      </c>
      <c r="I266" s="60"/>
      <c r="J266" s="59"/>
      <c r="K266" s="61"/>
      <c r="L266" s="60"/>
      <c r="M266" s="54">
        <f t="shared" si="50"/>
        <v>0</v>
      </c>
      <c r="N266" s="55">
        <f t="shared" si="53"/>
        <v>0</v>
      </c>
      <c r="O266" s="56">
        <f t="shared" si="51"/>
        <v>0</v>
      </c>
      <c r="P266" s="69">
        <f t="shared" si="52"/>
        <v>0</v>
      </c>
      <c r="Q266" s="53">
        <v>0</v>
      </c>
      <c r="R266" s="53">
        <v>0</v>
      </c>
      <c r="S266" s="44"/>
    </row>
    <row r="267" spans="1:19" ht="25.5" thickTop="1" thickBot="1">
      <c r="A267" s="27" t="s">
        <v>20</v>
      </c>
      <c r="B267" s="62"/>
      <c r="C267" s="62"/>
      <c r="D267" s="51"/>
      <c r="E267" s="52" t="s">
        <v>14</v>
      </c>
      <c r="F267" s="53"/>
      <c r="G267" s="51"/>
      <c r="H267" s="64" t="s">
        <v>14</v>
      </c>
      <c r="I267" s="65"/>
      <c r="J267" s="63"/>
      <c r="K267" s="64" t="s">
        <v>14</v>
      </c>
      <c r="L267" s="65"/>
      <c r="M267" s="54">
        <f t="shared" si="50"/>
        <v>0</v>
      </c>
      <c r="N267" s="55">
        <f t="shared" si="53"/>
        <v>0</v>
      </c>
      <c r="O267" s="56">
        <f>IF(D267&gt;F267,1,0)+IF(G267&gt;I267,1,0)+IF(J267&gt;L267,1,0)</f>
        <v>0</v>
      </c>
      <c r="P267" s="70">
        <f>IF(D267&lt;F267,1,0)+IF(G267&lt;I267,1,0)+IF(J267&lt;L267,1,0)</f>
        <v>0</v>
      </c>
      <c r="Q267" s="53">
        <v>0</v>
      </c>
      <c r="R267" s="53">
        <v>0</v>
      </c>
      <c r="S267" s="28"/>
    </row>
    <row r="268" spans="1:19" ht="27" thickBot="1">
      <c r="A268" s="29" t="s">
        <v>21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6"/>
      <c r="M268" s="30">
        <f t="shared" ref="M268:R268" si="54">SUM(M260:M267)</f>
        <v>0</v>
      </c>
      <c r="N268" s="31">
        <f t="shared" si="54"/>
        <v>0</v>
      </c>
      <c r="O268" s="30">
        <f t="shared" si="54"/>
        <v>0</v>
      </c>
      <c r="P268" s="32">
        <f t="shared" si="54"/>
        <v>0</v>
      </c>
      <c r="Q268" s="30">
        <f t="shared" si="54"/>
        <v>0</v>
      </c>
      <c r="R268" s="31">
        <f t="shared" si="54"/>
        <v>0</v>
      </c>
      <c r="S268" s="33"/>
    </row>
    <row r="269" spans="1:19">
      <c r="A269" s="34" t="s">
        <v>22</v>
      </c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 t="s">
        <v>23</v>
      </c>
    </row>
    <row r="270" spans="1:19">
      <c r="A270" s="38" t="s">
        <v>26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pans="1:19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>
      <c r="A272" s="39"/>
      <c r="B272" s="35" t="s">
        <v>27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pans="1:19" ht="15.75">
      <c r="A273" s="40"/>
      <c r="B273" s="35" t="s">
        <v>29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</row>
    <row r="274" spans="1:19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</row>
    <row r="275" spans="1:19">
      <c r="A275" s="41" t="s">
        <v>24</v>
      </c>
      <c r="B275" s="35"/>
      <c r="C275" s="42"/>
      <c r="D275" s="41" t="s">
        <v>25</v>
      </c>
      <c r="E275" s="41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</row>
    <row r="278" spans="1:19" ht="27" thickBot="1">
      <c r="A278" s="98" t="s">
        <v>35</v>
      </c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</row>
    <row r="279" spans="1:19" ht="15.75" thickBot="1">
      <c r="A279" s="2" t="s">
        <v>0</v>
      </c>
      <c r="B279" s="3"/>
      <c r="C279" s="77" t="s">
        <v>36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9"/>
    </row>
    <row r="280" spans="1:19" ht="16.5" thickTop="1">
      <c r="A280" s="4" t="s">
        <v>1</v>
      </c>
      <c r="B280" s="5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2"/>
      <c r="P280" s="83" t="s">
        <v>2</v>
      </c>
      <c r="Q280" s="84"/>
      <c r="R280" s="6"/>
      <c r="S280" s="46">
        <v>43638</v>
      </c>
    </row>
    <row r="281" spans="1:19" ht="15.75">
      <c r="A281" s="4" t="s">
        <v>3</v>
      </c>
      <c r="B281" s="8"/>
      <c r="C281" s="85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7"/>
      <c r="P281" s="88" t="s">
        <v>4</v>
      </c>
      <c r="Q281" s="89"/>
      <c r="R281" s="9" t="s">
        <v>28</v>
      </c>
      <c r="S281" s="7"/>
    </row>
    <row r="282" spans="1:19" ht="15.75" thickBot="1">
      <c r="A282" s="10" t="s">
        <v>5</v>
      </c>
      <c r="B282" s="11"/>
      <c r="C282" s="90" t="s">
        <v>34</v>
      </c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2"/>
      <c r="P282" s="12"/>
      <c r="Q282" s="13"/>
      <c r="R282" s="14"/>
      <c r="S282" s="15" t="s">
        <v>46</v>
      </c>
    </row>
    <row r="283" spans="1:19" ht="15.75">
      <c r="A283" s="16"/>
      <c r="B283" s="17" t="s">
        <v>6</v>
      </c>
      <c r="C283" s="17" t="s">
        <v>7</v>
      </c>
      <c r="D283" s="93" t="s">
        <v>8</v>
      </c>
      <c r="E283" s="94"/>
      <c r="F283" s="94"/>
      <c r="G283" s="94"/>
      <c r="H283" s="94"/>
      <c r="I283" s="94"/>
      <c r="J283" s="94"/>
      <c r="K283" s="94"/>
      <c r="L283" s="95"/>
      <c r="M283" s="96" t="s">
        <v>9</v>
      </c>
      <c r="N283" s="97"/>
      <c r="O283" s="96" t="s">
        <v>10</v>
      </c>
      <c r="P283" s="97"/>
      <c r="Q283" s="96" t="s">
        <v>11</v>
      </c>
      <c r="R283" s="97"/>
      <c r="S283" s="18" t="s">
        <v>12</v>
      </c>
    </row>
    <row r="284" spans="1:19" ht="16.5" thickBot="1">
      <c r="A284" s="19"/>
      <c r="B284" s="20"/>
      <c r="C284" s="21"/>
      <c r="D284" s="72">
        <v>1</v>
      </c>
      <c r="E284" s="73"/>
      <c r="F284" s="74"/>
      <c r="G284" s="72">
        <v>2</v>
      </c>
      <c r="H284" s="73"/>
      <c r="I284" s="74"/>
      <c r="J284" s="66">
        <v>3</v>
      </c>
      <c r="K284" s="67"/>
      <c r="L284" s="71"/>
      <c r="M284" s="22"/>
      <c r="N284" s="23"/>
      <c r="O284" s="22"/>
      <c r="P284" s="23"/>
      <c r="Q284" s="22"/>
      <c r="R284" s="23"/>
      <c r="S284" s="24"/>
    </row>
    <row r="285" spans="1:19" ht="25.5" thickTop="1" thickBot="1">
      <c r="A285" s="25" t="s">
        <v>13</v>
      </c>
      <c r="B285" s="49"/>
      <c r="C285" s="50"/>
      <c r="D285" s="51"/>
      <c r="E285" s="52" t="s">
        <v>14</v>
      </c>
      <c r="F285" s="53"/>
      <c r="G285" s="51"/>
      <c r="H285" s="52" t="s">
        <v>14</v>
      </c>
      <c r="I285" s="53"/>
      <c r="J285" s="51"/>
      <c r="K285" s="52" t="s">
        <v>14</v>
      </c>
      <c r="L285" s="53"/>
      <c r="M285" s="54">
        <f t="shared" ref="M285:M292" si="55">D285+G285+J285</f>
        <v>0</v>
      </c>
      <c r="N285" s="55">
        <f>F285+I285+L285</f>
        <v>0</v>
      </c>
      <c r="O285" s="56">
        <f t="shared" ref="O285:O291" si="56">IF(D285&gt;F285,1,0)+IF(G285&gt;I285,1,0)+IF(J285&gt;L285,1,0)</f>
        <v>0</v>
      </c>
      <c r="P285" s="68">
        <f t="shared" ref="P285:P291" si="57">IF(D285&lt;F285,1,0)+IF(G285&lt;I285,1,0)+IF(J285&lt;L285,1,0)</f>
        <v>0</v>
      </c>
      <c r="Q285" s="53">
        <v>0</v>
      </c>
      <c r="R285" s="53">
        <v>0</v>
      </c>
      <c r="S285" s="26"/>
    </row>
    <row r="286" spans="1:19" ht="25.5" thickTop="1" thickBot="1">
      <c r="A286" s="25" t="s">
        <v>15</v>
      </c>
      <c r="B286" s="49"/>
      <c r="C286" s="50"/>
      <c r="D286" s="51"/>
      <c r="E286" s="52" t="s">
        <v>14</v>
      </c>
      <c r="F286" s="53"/>
      <c r="G286" s="51"/>
      <c r="H286" s="51" t="s">
        <v>14</v>
      </c>
      <c r="I286" s="53"/>
      <c r="J286" s="51"/>
      <c r="K286" s="51" t="s">
        <v>14</v>
      </c>
      <c r="L286" s="53"/>
      <c r="M286" s="54">
        <f t="shared" si="55"/>
        <v>0</v>
      </c>
      <c r="N286" s="55">
        <f t="shared" ref="N286:N292" si="58">F286+I286+L286</f>
        <v>0</v>
      </c>
      <c r="O286" s="56">
        <f t="shared" si="56"/>
        <v>0</v>
      </c>
      <c r="P286" s="69">
        <f t="shared" si="57"/>
        <v>0</v>
      </c>
      <c r="Q286" s="53">
        <v>0</v>
      </c>
      <c r="R286" s="53">
        <v>0</v>
      </c>
      <c r="S286" s="26"/>
    </row>
    <row r="287" spans="1:19" ht="25.5" thickTop="1" thickBot="1">
      <c r="A287" s="25" t="s">
        <v>16</v>
      </c>
      <c r="B287" s="49"/>
      <c r="C287" s="50"/>
      <c r="D287" s="51"/>
      <c r="E287" s="52" t="s">
        <v>14</v>
      </c>
      <c r="F287" s="53"/>
      <c r="G287" s="51"/>
      <c r="H287" s="51" t="s">
        <v>14</v>
      </c>
      <c r="I287" s="53"/>
      <c r="J287" s="51"/>
      <c r="K287" s="51" t="s">
        <v>14</v>
      </c>
      <c r="L287" s="53"/>
      <c r="M287" s="54">
        <f t="shared" si="55"/>
        <v>0</v>
      </c>
      <c r="N287" s="55">
        <f t="shared" si="58"/>
        <v>0</v>
      </c>
      <c r="O287" s="56">
        <f t="shared" si="56"/>
        <v>0</v>
      </c>
      <c r="P287" s="69">
        <f t="shared" si="57"/>
        <v>0</v>
      </c>
      <c r="Q287" s="53">
        <v>0</v>
      </c>
      <c r="R287" s="53">
        <v>0</v>
      </c>
      <c r="S287" s="26"/>
    </row>
    <row r="288" spans="1:19" ht="25.5" thickTop="1" thickBot="1">
      <c r="A288" s="25" t="s">
        <v>17</v>
      </c>
      <c r="B288" s="49"/>
      <c r="C288" s="50"/>
      <c r="D288" s="51"/>
      <c r="E288" s="52" t="s">
        <v>14</v>
      </c>
      <c r="F288" s="53"/>
      <c r="G288" s="51"/>
      <c r="H288" s="51" t="s">
        <v>14</v>
      </c>
      <c r="I288" s="53"/>
      <c r="J288" s="51"/>
      <c r="K288" s="51" t="s">
        <v>14</v>
      </c>
      <c r="L288" s="53"/>
      <c r="M288" s="54">
        <f t="shared" si="55"/>
        <v>0</v>
      </c>
      <c r="N288" s="55">
        <f t="shared" si="58"/>
        <v>0</v>
      </c>
      <c r="O288" s="56">
        <f t="shared" si="56"/>
        <v>0</v>
      </c>
      <c r="P288" s="69">
        <f t="shared" si="57"/>
        <v>0</v>
      </c>
      <c r="Q288" s="53">
        <v>0</v>
      </c>
      <c r="R288" s="53">
        <v>0</v>
      </c>
      <c r="S288" s="26"/>
    </row>
    <row r="289" spans="1:19" ht="25.5" thickTop="1" thickBot="1">
      <c r="A289" s="25" t="s">
        <v>18</v>
      </c>
      <c r="B289" s="57"/>
      <c r="C289" s="50"/>
      <c r="D289" s="51"/>
      <c r="E289" s="52" t="s">
        <v>14</v>
      </c>
      <c r="F289" s="53"/>
      <c r="G289" s="51"/>
      <c r="H289" s="51" t="s">
        <v>14</v>
      </c>
      <c r="I289" s="53"/>
      <c r="J289" s="51"/>
      <c r="K289" s="51" t="s">
        <v>14</v>
      </c>
      <c r="L289" s="53"/>
      <c r="M289" s="54">
        <f t="shared" si="55"/>
        <v>0</v>
      </c>
      <c r="N289" s="55">
        <f t="shared" si="58"/>
        <v>0</v>
      </c>
      <c r="O289" s="56">
        <f t="shared" si="56"/>
        <v>0</v>
      </c>
      <c r="P289" s="69">
        <f t="shared" si="57"/>
        <v>0</v>
      </c>
      <c r="Q289" s="53">
        <v>0</v>
      </c>
      <c r="R289" s="53">
        <v>0</v>
      </c>
      <c r="S289" s="26"/>
    </row>
    <row r="290" spans="1:19" ht="25.5" thickTop="1" thickBot="1">
      <c r="A290" s="25" t="s">
        <v>19</v>
      </c>
      <c r="B290" s="57"/>
      <c r="C290" s="57"/>
      <c r="D290" s="51"/>
      <c r="E290" s="52" t="s">
        <v>14</v>
      </c>
      <c r="F290" s="53"/>
      <c r="G290" s="51"/>
      <c r="H290" s="51" t="s">
        <v>14</v>
      </c>
      <c r="I290" s="53"/>
      <c r="J290" s="51"/>
      <c r="K290" s="51" t="s">
        <v>14</v>
      </c>
      <c r="L290" s="53"/>
      <c r="M290" s="54">
        <f t="shared" si="55"/>
        <v>0</v>
      </c>
      <c r="N290" s="55">
        <f t="shared" si="58"/>
        <v>0</v>
      </c>
      <c r="O290" s="56">
        <f t="shared" si="56"/>
        <v>0</v>
      </c>
      <c r="P290" s="69">
        <f t="shared" si="57"/>
        <v>0</v>
      </c>
      <c r="Q290" s="53">
        <v>0</v>
      </c>
      <c r="R290" s="53">
        <v>0</v>
      </c>
      <c r="S290" s="26"/>
    </row>
    <row r="291" spans="1:19" ht="25.5" thickTop="1" thickBot="1">
      <c r="A291" s="45" t="s">
        <v>20</v>
      </c>
      <c r="B291" s="58"/>
      <c r="C291" s="57"/>
      <c r="D291" s="51"/>
      <c r="E291" s="52" t="s">
        <v>14</v>
      </c>
      <c r="F291" s="53"/>
      <c r="G291" s="51"/>
      <c r="H291" s="61" t="s">
        <v>14</v>
      </c>
      <c r="I291" s="60"/>
      <c r="J291" s="59"/>
      <c r="K291" s="61"/>
      <c r="L291" s="60"/>
      <c r="M291" s="54">
        <f t="shared" si="55"/>
        <v>0</v>
      </c>
      <c r="N291" s="55">
        <f t="shared" si="58"/>
        <v>0</v>
      </c>
      <c r="O291" s="56">
        <f t="shared" si="56"/>
        <v>0</v>
      </c>
      <c r="P291" s="69">
        <f t="shared" si="57"/>
        <v>0</v>
      </c>
      <c r="Q291" s="53">
        <v>0</v>
      </c>
      <c r="R291" s="53">
        <v>0</v>
      </c>
      <c r="S291" s="44"/>
    </row>
    <row r="292" spans="1:19" ht="25.5" thickTop="1" thickBot="1">
      <c r="A292" s="27" t="s">
        <v>20</v>
      </c>
      <c r="B292" s="62"/>
      <c r="C292" s="62"/>
      <c r="D292" s="51"/>
      <c r="E292" s="52" t="s">
        <v>14</v>
      </c>
      <c r="F292" s="53"/>
      <c r="G292" s="51"/>
      <c r="H292" s="64" t="s">
        <v>14</v>
      </c>
      <c r="I292" s="65"/>
      <c r="J292" s="63"/>
      <c r="K292" s="64" t="s">
        <v>14</v>
      </c>
      <c r="L292" s="65"/>
      <c r="M292" s="54">
        <f t="shared" si="55"/>
        <v>0</v>
      </c>
      <c r="N292" s="55">
        <f t="shared" si="58"/>
        <v>0</v>
      </c>
      <c r="O292" s="56">
        <f>IF(D292&gt;F292,1,0)+IF(G292&gt;I292,1,0)+IF(J292&gt;L292,1,0)</f>
        <v>0</v>
      </c>
      <c r="P292" s="70">
        <f>IF(D292&lt;F292,1,0)+IF(G292&lt;I292,1,0)+IF(J292&lt;L292,1,0)</f>
        <v>0</v>
      </c>
      <c r="Q292" s="53">
        <v>0</v>
      </c>
      <c r="R292" s="53">
        <v>0</v>
      </c>
      <c r="S292" s="28"/>
    </row>
    <row r="293" spans="1:19" ht="27" thickBot="1">
      <c r="A293" s="29" t="s">
        <v>21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6"/>
      <c r="M293" s="30">
        <f t="shared" ref="M293:R293" si="59">SUM(M285:M292)</f>
        <v>0</v>
      </c>
      <c r="N293" s="31">
        <f t="shared" si="59"/>
        <v>0</v>
      </c>
      <c r="O293" s="30">
        <f t="shared" si="59"/>
        <v>0</v>
      </c>
      <c r="P293" s="32">
        <f t="shared" si="59"/>
        <v>0</v>
      </c>
      <c r="Q293" s="30">
        <f t="shared" si="59"/>
        <v>0</v>
      </c>
      <c r="R293" s="31">
        <f t="shared" si="59"/>
        <v>0</v>
      </c>
      <c r="S293" s="33"/>
    </row>
    <row r="294" spans="1:19">
      <c r="A294" s="34" t="s">
        <v>22</v>
      </c>
      <c r="B294" s="35"/>
      <c r="C294" s="35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 t="s">
        <v>23</v>
      </c>
    </row>
    <row r="295" spans="1:19">
      <c r="A295" s="38" t="s">
        <v>26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>
      <c r="A297" s="39"/>
      <c r="B297" s="35" t="s">
        <v>27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5.75">
      <c r="A298" s="40"/>
      <c r="B298" s="35" t="s">
        <v>29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</row>
    <row r="300" spans="1:19">
      <c r="A300" s="41" t="s">
        <v>24</v>
      </c>
      <c r="B300" s="35"/>
      <c r="C300" s="42"/>
      <c r="D300" s="41" t="s">
        <v>25</v>
      </c>
      <c r="E300" s="41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</row>
    <row r="303" spans="1:19" ht="27" thickBot="1">
      <c r="A303" s="98" t="s">
        <v>35</v>
      </c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</row>
    <row r="304" spans="1:19" ht="15.75" thickBot="1">
      <c r="A304" s="2" t="s">
        <v>0</v>
      </c>
      <c r="B304" s="3"/>
      <c r="C304" s="77" t="s">
        <v>36</v>
      </c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9"/>
    </row>
    <row r="305" spans="1:19" ht="16.5" thickTop="1">
      <c r="A305" s="4" t="s">
        <v>1</v>
      </c>
      <c r="B305" s="5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2"/>
      <c r="P305" s="83" t="s">
        <v>2</v>
      </c>
      <c r="Q305" s="84"/>
      <c r="R305" s="6"/>
      <c r="S305" s="46">
        <v>43638</v>
      </c>
    </row>
    <row r="306" spans="1:19" ht="15.75">
      <c r="A306" s="4" t="s">
        <v>3</v>
      </c>
      <c r="B306" s="8"/>
      <c r="C306" s="85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7"/>
      <c r="P306" s="88" t="s">
        <v>4</v>
      </c>
      <c r="Q306" s="89"/>
      <c r="R306" s="9" t="s">
        <v>28</v>
      </c>
      <c r="S306" s="7"/>
    </row>
    <row r="307" spans="1:19" ht="15.75" thickBot="1">
      <c r="A307" s="10" t="s">
        <v>5</v>
      </c>
      <c r="B307" s="11"/>
      <c r="C307" s="90" t="s">
        <v>34</v>
      </c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2"/>
      <c r="P307" s="12"/>
      <c r="Q307" s="13"/>
      <c r="R307" s="14"/>
      <c r="S307" s="15" t="s">
        <v>46</v>
      </c>
    </row>
    <row r="308" spans="1:19" ht="15.75">
      <c r="A308" s="16"/>
      <c r="B308" s="17" t="s">
        <v>6</v>
      </c>
      <c r="C308" s="17" t="s">
        <v>7</v>
      </c>
      <c r="D308" s="93" t="s">
        <v>8</v>
      </c>
      <c r="E308" s="94"/>
      <c r="F308" s="94"/>
      <c r="G308" s="94"/>
      <c r="H308" s="94"/>
      <c r="I308" s="94"/>
      <c r="J308" s="94"/>
      <c r="K308" s="94"/>
      <c r="L308" s="95"/>
      <c r="M308" s="96" t="s">
        <v>9</v>
      </c>
      <c r="N308" s="97"/>
      <c r="O308" s="96" t="s">
        <v>10</v>
      </c>
      <c r="P308" s="97"/>
      <c r="Q308" s="96" t="s">
        <v>11</v>
      </c>
      <c r="R308" s="97"/>
      <c r="S308" s="18" t="s">
        <v>12</v>
      </c>
    </row>
    <row r="309" spans="1:19" ht="16.5" thickBot="1">
      <c r="A309" s="19"/>
      <c r="B309" s="20"/>
      <c r="C309" s="21"/>
      <c r="D309" s="72">
        <v>1</v>
      </c>
      <c r="E309" s="73"/>
      <c r="F309" s="74"/>
      <c r="G309" s="72">
        <v>2</v>
      </c>
      <c r="H309" s="73"/>
      <c r="I309" s="74"/>
      <c r="J309" s="66">
        <v>3</v>
      </c>
      <c r="K309" s="67"/>
      <c r="L309" s="71"/>
      <c r="M309" s="22"/>
      <c r="N309" s="23"/>
      <c r="O309" s="22"/>
      <c r="P309" s="23"/>
      <c r="Q309" s="22"/>
      <c r="R309" s="23"/>
      <c r="S309" s="24"/>
    </row>
    <row r="310" spans="1:19" ht="25.5" thickTop="1" thickBot="1">
      <c r="A310" s="25" t="s">
        <v>13</v>
      </c>
      <c r="B310" s="49"/>
      <c r="C310" s="50"/>
      <c r="D310" s="51"/>
      <c r="E310" s="52" t="s">
        <v>14</v>
      </c>
      <c r="F310" s="53"/>
      <c r="G310" s="51"/>
      <c r="H310" s="52" t="s">
        <v>14</v>
      </c>
      <c r="I310" s="53"/>
      <c r="J310" s="51"/>
      <c r="K310" s="52" t="s">
        <v>14</v>
      </c>
      <c r="L310" s="53"/>
      <c r="M310" s="54">
        <f t="shared" ref="M310:M317" si="60">D310+G310+J310</f>
        <v>0</v>
      </c>
      <c r="N310" s="55">
        <f>F310+I310+L310</f>
        <v>0</v>
      </c>
      <c r="O310" s="56">
        <f t="shared" ref="O310:O316" si="61">IF(D310&gt;F310,1,0)+IF(G310&gt;I310,1,0)+IF(J310&gt;L310,1,0)</f>
        <v>0</v>
      </c>
      <c r="P310" s="68">
        <f t="shared" ref="P310:P316" si="62">IF(D310&lt;F310,1,0)+IF(G310&lt;I310,1,0)+IF(J310&lt;L310,1,0)</f>
        <v>0</v>
      </c>
      <c r="Q310" s="53">
        <v>0</v>
      </c>
      <c r="R310" s="53">
        <v>0</v>
      </c>
      <c r="S310" s="26"/>
    </row>
    <row r="311" spans="1:19" ht="25.5" thickTop="1" thickBot="1">
      <c r="A311" s="25" t="s">
        <v>15</v>
      </c>
      <c r="B311" s="49"/>
      <c r="C311" s="50"/>
      <c r="D311" s="51"/>
      <c r="E311" s="52" t="s">
        <v>14</v>
      </c>
      <c r="F311" s="53"/>
      <c r="G311" s="51"/>
      <c r="H311" s="51" t="s">
        <v>14</v>
      </c>
      <c r="I311" s="53"/>
      <c r="J311" s="51"/>
      <c r="K311" s="51" t="s">
        <v>14</v>
      </c>
      <c r="L311" s="53"/>
      <c r="M311" s="54">
        <f t="shared" si="60"/>
        <v>0</v>
      </c>
      <c r="N311" s="55">
        <f t="shared" ref="N311:N317" si="63">F311+I311+L311</f>
        <v>0</v>
      </c>
      <c r="O311" s="56">
        <f t="shared" si="61"/>
        <v>0</v>
      </c>
      <c r="P311" s="69">
        <f t="shared" si="62"/>
        <v>0</v>
      </c>
      <c r="Q311" s="53">
        <v>0</v>
      </c>
      <c r="R311" s="53">
        <v>0</v>
      </c>
      <c r="S311" s="26"/>
    </row>
    <row r="312" spans="1:19" ht="25.5" thickTop="1" thickBot="1">
      <c r="A312" s="25" t="s">
        <v>16</v>
      </c>
      <c r="B312" s="49"/>
      <c r="C312" s="50"/>
      <c r="D312" s="51"/>
      <c r="E312" s="52" t="s">
        <v>14</v>
      </c>
      <c r="F312" s="53"/>
      <c r="G312" s="51"/>
      <c r="H312" s="51" t="s">
        <v>14</v>
      </c>
      <c r="I312" s="53"/>
      <c r="J312" s="51"/>
      <c r="K312" s="51" t="s">
        <v>14</v>
      </c>
      <c r="L312" s="53"/>
      <c r="M312" s="54">
        <f t="shared" si="60"/>
        <v>0</v>
      </c>
      <c r="N312" s="55">
        <f t="shared" si="63"/>
        <v>0</v>
      </c>
      <c r="O312" s="56">
        <f t="shared" si="61"/>
        <v>0</v>
      </c>
      <c r="P312" s="69">
        <f t="shared" si="62"/>
        <v>0</v>
      </c>
      <c r="Q312" s="53">
        <v>0</v>
      </c>
      <c r="R312" s="53">
        <v>0</v>
      </c>
      <c r="S312" s="26"/>
    </row>
    <row r="313" spans="1:19" ht="25.5" thickTop="1" thickBot="1">
      <c r="A313" s="25" t="s">
        <v>17</v>
      </c>
      <c r="B313" s="49"/>
      <c r="C313" s="50"/>
      <c r="D313" s="51"/>
      <c r="E313" s="52" t="s">
        <v>14</v>
      </c>
      <c r="F313" s="53"/>
      <c r="G313" s="51"/>
      <c r="H313" s="51" t="s">
        <v>14</v>
      </c>
      <c r="I313" s="53"/>
      <c r="J313" s="51"/>
      <c r="K313" s="51" t="s">
        <v>14</v>
      </c>
      <c r="L313" s="53"/>
      <c r="M313" s="54">
        <f t="shared" si="60"/>
        <v>0</v>
      </c>
      <c r="N313" s="55">
        <f t="shared" si="63"/>
        <v>0</v>
      </c>
      <c r="O313" s="56">
        <f t="shared" si="61"/>
        <v>0</v>
      </c>
      <c r="P313" s="69">
        <f t="shared" si="62"/>
        <v>0</v>
      </c>
      <c r="Q313" s="53">
        <v>0</v>
      </c>
      <c r="R313" s="53">
        <v>0</v>
      </c>
      <c r="S313" s="26"/>
    </row>
    <row r="314" spans="1:19" ht="25.5" thickTop="1" thickBot="1">
      <c r="A314" s="25" t="s">
        <v>18</v>
      </c>
      <c r="B314" s="57"/>
      <c r="C314" s="50"/>
      <c r="D314" s="51"/>
      <c r="E314" s="52" t="s">
        <v>14</v>
      </c>
      <c r="F314" s="53"/>
      <c r="G314" s="51"/>
      <c r="H314" s="51" t="s">
        <v>14</v>
      </c>
      <c r="I314" s="53"/>
      <c r="J314" s="51"/>
      <c r="K314" s="51" t="s">
        <v>14</v>
      </c>
      <c r="L314" s="53"/>
      <c r="M314" s="54">
        <f t="shared" si="60"/>
        <v>0</v>
      </c>
      <c r="N314" s="55">
        <f t="shared" si="63"/>
        <v>0</v>
      </c>
      <c r="O314" s="56">
        <f t="shared" si="61"/>
        <v>0</v>
      </c>
      <c r="P314" s="69">
        <f t="shared" si="62"/>
        <v>0</v>
      </c>
      <c r="Q314" s="53">
        <v>0</v>
      </c>
      <c r="R314" s="53">
        <v>0</v>
      </c>
      <c r="S314" s="26"/>
    </row>
    <row r="315" spans="1:19" ht="25.5" thickTop="1" thickBot="1">
      <c r="A315" s="25" t="s">
        <v>19</v>
      </c>
      <c r="B315" s="57"/>
      <c r="C315" s="57"/>
      <c r="D315" s="51"/>
      <c r="E315" s="52" t="s">
        <v>14</v>
      </c>
      <c r="F315" s="53"/>
      <c r="G315" s="51"/>
      <c r="H315" s="51" t="s">
        <v>14</v>
      </c>
      <c r="I315" s="53"/>
      <c r="J315" s="51"/>
      <c r="K315" s="51" t="s">
        <v>14</v>
      </c>
      <c r="L315" s="53"/>
      <c r="M315" s="54">
        <f t="shared" si="60"/>
        <v>0</v>
      </c>
      <c r="N315" s="55">
        <f t="shared" si="63"/>
        <v>0</v>
      </c>
      <c r="O315" s="56">
        <f t="shared" si="61"/>
        <v>0</v>
      </c>
      <c r="P315" s="69">
        <f t="shared" si="62"/>
        <v>0</v>
      </c>
      <c r="Q315" s="53">
        <v>0</v>
      </c>
      <c r="R315" s="53">
        <v>0</v>
      </c>
      <c r="S315" s="26"/>
    </row>
    <row r="316" spans="1:19" ht="25.5" thickTop="1" thickBot="1">
      <c r="A316" s="45" t="s">
        <v>20</v>
      </c>
      <c r="B316" s="58"/>
      <c r="C316" s="57"/>
      <c r="D316" s="51"/>
      <c r="E316" s="52" t="s">
        <v>14</v>
      </c>
      <c r="F316" s="53"/>
      <c r="G316" s="51"/>
      <c r="H316" s="61" t="s">
        <v>14</v>
      </c>
      <c r="I316" s="60"/>
      <c r="J316" s="59"/>
      <c r="K316" s="61"/>
      <c r="L316" s="60"/>
      <c r="M316" s="54">
        <f t="shared" si="60"/>
        <v>0</v>
      </c>
      <c r="N316" s="55">
        <f t="shared" si="63"/>
        <v>0</v>
      </c>
      <c r="O316" s="56">
        <f t="shared" si="61"/>
        <v>0</v>
      </c>
      <c r="P316" s="69">
        <f t="shared" si="62"/>
        <v>0</v>
      </c>
      <c r="Q316" s="53">
        <v>0</v>
      </c>
      <c r="R316" s="53">
        <v>0</v>
      </c>
      <c r="S316" s="44"/>
    </row>
    <row r="317" spans="1:19" ht="25.5" thickTop="1" thickBot="1">
      <c r="A317" s="27" t="s">
        <v>20</v>
      </c>
      <c r="B317" s="62"/>
      <c r="C317" s="62"/>
      <c r="D317" s="51"/>
      <c r="E317" s="52" t="s">
        <v>14</v>
      </c>
      <c r="F317" s="53"/>
      <c r="G317" s="51"/>
      <c r="H317" s="64" t="s">
        <v>14</v>
      </c>
      <c r="I317" s="65"/>
      <c r="J317" s="63"/>
      <c r="K317" s="64" t="s">
        <v>14</v>
      </c>
      <c r="L317" s="65"/>
      <c r="M317" s="54">
        <f t="shared" si="60"/>
        <v>0</v>
      </c>
      <c r="N317" s="55">
        <f t="shared" si="63"/>
        <v>0</v>
      </c>
      <c r="O317" s="56">
        <f>IF(D317&gt;F317,1,0)+IF(G317&gt;I317,1,0)+IF(J317&gt;L317,1,0)</f>
        <v>0</v>
      </c>
      <c r="P317" s="70">
        <f>IF(D317&lt;F317,1,0)+IF(G317&lt;I317,1,0)+IF(J317&lt;L317,1,0)</f>
        <v>0</v>
      </c>
      <c r="Q317" s="53">
        <v>0</v>
      </c>
      <c r="R317" s="53">
        <v>0</v>
      </c>
      <c r="S317" s="28"/>
    </row>
    <row r="318" spans="1:19" ht="27" thickBot="1">
      <c r="A318" s="29" t="s">
        <v>21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6"/>
      <c r="M318" s="30">
        <f t="shared" ref="M318:R318" si="64">SUM(M310:M317)</f>
        <v>0</v>
      </c>
      <c r="N318" s="31">
        <f t="shared" si="64"/>
        <v>0</v>
      </c>
      <c r="O318" s="30">
        <f t="shared" si="64"/>
        <v>0</v>
      </c>
      <c r="P318" s="32">
        <f t="shared" si="64"/>
        <v>0</v>
      </c>
      <c r="Q318" s="30">
        <f t="shared" si="64"/>
        <v>0</v>
      </c>
      <c r="R318" s="31">
        <f t="shared" si="64"/>
        <v>0</v>
      </c>
      <c r="S318" s="33"/>
    </row>
    <row r="319" spans="1:19">
      <c r="A319" s="34" t="s">
        <v>22</v>
      </c>
      <c r="B319" s="35"/>
      <c r="C319" s="3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 t="s">
        <v>23</v>
      </c>
    </row>
    <row r="320" spans="1:19">
      <c r="A320" s="38" t="s">
        <v>26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pans="1:19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>
      <c r="A322" s="39"/>
      <c r="B322" s="35" t="s">
        <v>27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 ht="15.75">
      <c r="A323" s="40"/>
      <c r="B323" s="35" t="s">
        <v>29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</row>
    <row r="324" spans="1:19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</row>
    <row r="325" spans="1:19">
      <c r="A325" s="41" t="s">
        <v>24</v>
      </c>
      <c r="B325" s="35"/>
      <c r="C325" s="42"/>
      <c r="D325" s="41" t="s">
        <v>25</v>
      </c>
      <c r="E325" s="41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</row>
    <row r="328" spans="1:19" ht="27" thickBot="1">
      <c r="A328" s="98" t="s">
        <v>35</v>
      </c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</row>
    <row r="329" spans="1:19" ht="15.75" thickBot="1">
      <c r="A329" s="2" t="s">
        <v>0</v>
      </c>
      <c r="B329" s="3"/>
      <c r="C329" s="77" t="s">
        <v>36</v>
      </c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9"/>
    </row>
    <row r="330" spans="1:19" ht="16.5" thickTop="1">
      <c r="A330" s="4" t="s">
        <v>1</v>
      </c>
      <c r="B330" s="5"/>
      <c r="C330" s="8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2"/>
      <c r="P330" s="83" t="s">
        <v>2</v>
      </c>
      <c r="Q330" s="84"/>
      <c r="R330" s="6"/>
      <c r="S330" s="46">
        <v>43638</v>
      </c>
    </row>
    <row r="331" spans="1:19" ht="15.75">
      <c r="A331" s="4" t="s">
        <v>3</v>
      </c>
      <c r="B331" s="8"/>
      <c r="C331" s="85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7"/>
      <c r="P331" s="88" t="s">
        <v>4</v>
      </c>
      <c r="Q331" s="89"/>
      <c r="R331" s="9" t="s">
        <v>28</v>
      </c>
      <c r="S331" s="7"/>
    </row>
    <row r="332" spans="1:19" ht="15.75" thickBot="1">
      <c r="A332" s="10" t="s">
        <v>5</v>
      </c>
      <c r="B332" s="11"/>
      <c r="C332" s="90" t="s">
        <v>34</v>
      </c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2"/>
      <c r="P332" s="12"/>
      <c r="Q332" s="13"/>
      <c r="R332" s="14"/>
      <c r="S332" s="15" t="s">
        <v>46</v>
      </c>
    </row>
    <row r="333" spans="1:19" ht="15.75">
      <c r="A333" s="16"/>
      <c r="B333" s="17" t="s">
        <v>6</v>
      </c>
      <c r="C333" s="17" t="s">
        <v>7</v>
      </c>
      <c r="D333" s="93" t="s">
        <v>8</v>
      </c>
      <c r="E333" s="94"/>
      <c r="F333" s="94"/>
      <c r="G333" s="94"/>
      <c r="H333" s="94"/>
      <c r="I333" s="94"/>
      <c r="J333" s="94"/>
      <c r="K333" s="94"/>
      <c r="L333" s="95"/>
      <c r="M333" s="96" t="s">
        <v>9</v>
      </c>
      <c r="N333" s="97"/>
      <c r="O333" s="96" t="s">
        <v>10</v>
      </c>
      <c r="P333" s="97"/>
      <c r="Q333" s="96" t="s">
        <v>11</v>
      </c>
      <c r="R333" s="97"/>
      <c r="S333" s="18" t="s">
        <v>12</v>
      </c>
    </row>
    <row r="334" spans="1:19" ht="16.5" thickBot="1">
      <c r="A334" s="19"/>
      <c r="B334" s="20"/>
      <c r="C334" s="21"/>
      <c r="D334" s="72">
        <v>1</v>
      </c>
      <c r="E334" s="73"/>
      <c r="F334" s="74"/>
      <c r="G334" s="72">
        <v>2</v>
      </c>
      <c r="H334" s="73"/>
      <c r="I334" s="74"/>
      <c r="J334" s="66">
        <v>3</v>
      </c>
      <c r="K334" s="67"/>
      <c r="L334" s="71"/>
      <c r="M334" s="22"/>
      <c r="N334" s="23"/>
      <c r="O334" s="22"/>
      <c r="P334" s="23"/>
      <c r="Q334" s="22"/>
      <c r="R334" s="23"/>
      <c r="S334" s="24"/>
    </row>
    <row r="335" spans="1:19" ht="25.5" thickTop="1" thickBot="1">
      <c r="A335" s="25" t="s">
        <v>13</v>
      </c>
      <c r="B335" s="49"/>
      <c r="C335" s="50"/>
      <c r="D335" s="51"/>
      <c r="E335" s="52" t="s">
        <v>14</v>
      </c>
      <c r="F335" s="53"/>
      <c r="G335" s="51"/>
      <c r="H335" s="52" t="s">
        <v>14</v>
      </c>
      <c r="I335" s="53"/>
      <c r="J335" s="51"/>
      <c r="K335" s="52" t="s">
        <v>14</v>
      </c>
      <c r="L335" s="53"/>
      <c r="M335" s="54">
        <f t="shared" ref="M335:M342" si="65">D335+G335+J335</f>
        <v>0</v>
      </c>
      <c r="N335" s="55">
        <f>F335+I335+L335</f>
        <v>0</v>
      </c>
      <c r="O335" s="56">
        <f t="shared" ref="O335:O341" si="66">IF(D335&gt;F335,1,0)+IF(G335&gt;I335,1,0)+IF(J335&gt;L335,1,0)</f>
        <v>0</v>
      </c>
      <c r="P335" s="68">
        <f t="shared" ref="P335:P341" si="67">IF(D335&lt;F335,1,0)+IF(G335&lt;I335,1,0)+IF(J335&lt;L335,1,0)</f>
        <v>0</v>
      </c>
      <c r="Q335" s="53">
        <v>0</v>
      </c>
      <c r="R335" s="53">
        <v>0</v>
      </c>
      <c r="S335" s="26"/>
    </row>
    <row r="336" spans="1:19" ht="25.5" thickTop="1" thickBot="1">
      <c r="A336" s="25" t="s">
        <v>15</v>
      </c>
      <c r="B336" s="49"/>
      <c r="C336" s="50"/>
      <c r="D336" s="51"/>
      <c r="E336" s="52" t="s">
        <v>14</v>
      </c>
      <c r="F336" s="53"/>
      <c r="G336" s="51"/>
      <c r="H336" s="51" t="s">
        <v>14</v>
      </c>
      <c r="I336" s="53"/>
      <c r="J336" s="51"/>
      <c r="K336" s="51" t="s">
        <v>14</v>
      </c>
      <c r="L336" s="53"/>
      <c r="M336" s="54">
        <f t="shared" si="65"/>
        <v>0</v>
      </c>
      <c r="N336" s="55">
        <f t="shared" ref="N336:N342" si="68">F336+I336+L336</f>
        <v>0</v>
      </c>
      <c r="O336" s="56">
        <f t="shared" si="66"/>
        <v>0</v>
      </c>
      <c r="P336" s="69">
        <f t="shared" si="67"/>
        <v>0</v>
      </c>
      <c r="Q336" s="53">
        <v>0</v>
      </c>
      <c r="R336" s="53">
        <v>0</v>
      </c>
      <c r="S336" s="26"/>
    </row>
    <row r="337" spans="1:19" ht="25.5" thickTop="1" thickBot="1">
      <c r="A337" s="25" t="s">
        <v>16</v>
      </c>
      <c r="B337" s="49"/>
      <c r="C337" s="50"/>
      <c r="D337" s="51"/>
      <c r="E337" s="52" t="s">
        <v>14</v>
      </c>
      <c r="F337" s="53"/>
      <c r="G337" s="51"/>
      <c r="H337" s="51" t="s">
        <v>14</v>
      </c>
      <c r="I337" s="53"/>
      <c r="J337" s="51"/>
      <c r="K337" s="51" t="s">
        <v>14</v>
      </c>
      <c r="L337" s="53"/>
      <c r="M337" s="54">
        <f t="shared" si="65"/>
        <v>0</v>
      </c>
      <c r="N337" s="55">
        <f t="shared" si="68"/>
        <v>0</v>
      </c>
      <c r="O337" s="56">
        <f t="shared" si="66"/>
        <v>0</v>
      </c>
      <c r="P337" s="69">
        <f t="shared" si="67"/>
        <v>0</v>
      </c>
      <c r="Q337" s="53">
        <v>0</v>
      </c>
      <c r="R337" s="53">
        <v>0</v>
      </c>
      <c r="S337" s="26"/>
    </row>
    <row r="338" spans="1:19" ht="25.5" thickTop="1" thickBot="1">
      <c r="A338" s="25" t="s">
        <v>17</v>
      </c>
      <c r="B338" s="49"/>
      <c r="C338" s="50"/>
      <c r="D338" s="51"/>
      <c r="E338" s="52" t="s">
        <v>14</v>
      </c>
      <c r="F338" s="53"/>
      <c r="G338" s="51"/>
      <c r="H338" s="51" t="s">
        <v>14</v>
      </c>
      <c r="I338" s="53"/>
      <c r="J338" s="51"/>
      <c r="K338" s="51" t="s">
        <v>14</v>
      </c>
      <c r="L338" s="53"/>
      <c r="M338" s="54">
        <f t="shared" si="65"/>
        <v>0</v>
      </c>
      <c r="N338" s="55">
        <f t="shared" si="68"/>
        <v>0</v>
      </c>
      <c r="O338" s="56">
        <f t="shared" si="66"/>
        <v>0</v>
      </c>
      <c r="P338" s="69">
        <f t="shared" si="67"/>
        <v>0</v>
      </c>
      <c r="Q338" s="53">
        <v>0</v>
      </c>
      <c r="R338" s="53">
        <v>0</v>
      </c>
      <c r="S338" s="26"/>
    </row>
    <row r="339" spans="1:19" ht="25.5" thickTop="1" thickBot="1">
      <c r="A339" s="25" t="s">
        <v>18</v>
      </c>
      <c r="B339" s="57"/>
      <c r="C339" s="50"/>
      <c r="D339" s="51"/>
      <c r="E339" s="52" t="s">
        <v>14</v>
      </c>
      <c r="F339" s="53"/>
      <c r="G339" s="51"/>
      <c r="H339" s="51" t="s">
        <v>14</v>
      </c>
      <c r="I339" s="53"/>
      <c r="J339" s="51"/>
      <c r="K339" s="51" t="s">
        <v>14</v>
      </c>
      <c r="L339" s="53"/>
      <c r="M339" s="54">
        <f t="shared" si="65"/>
        <v>0</v>
      </c>
      <c r="N339" s="55">
        <f t="shared" si="68"/>
        <v>0</v>
      </c>
      <c r="O339" s="56">
        <f t="shared" si="66"/>
        <v>0</v>
      </c>
      <c r="P339" s="69">
        <f t="shared" si="67"/>
        <v>0</v>
      </c>
      <c r="Q339" s="53">
        <v>0</v>
      </c>
      <c r="R339" s="53">
        <v>0</v>
      </c>
      <c r="S339" s="26"/>
    </row>
    <row r="340" spans="1:19" ht="25.5" thickTop="1" thickBot="1">
      <c r="A340" s="25" t="s">
        <v>19</v>
      </c>
      <c r="B340" s="57"/>
      <c r="C340" s="57"/>
      <c r="D340" s="51"/>
      <c r="E340" s="52" t="s">
        <v>14</v>
      </c>
      <c r="F340" s="53"/>
      <c r="G340" s="51"/>
      <c r="H340" s="51" t="s">
        <v>14</v>
      </c>
      <c r="I340" s="53"/>
      <c r="J340" s="51"/>
      <c r="K340" s="51" t="s">
        <v>14</v>
      </c>
      <c r="L340" s="53"/>
      <c r="M340" s="54">
        <f t="shared" si="65"/>
        <v>0</v>
      </c>
      <c r="N340" s="55">
        <f t="shared" si="68"/>
        <v>0</v>
      </c>
      <c r="O340" s="56">
        <f t="shared" si="66"/>
        <v>0</v>
      </c>
      <c r="P340" s="69">
        <f t="shared" si="67"/>
        <v>0</v>
      </c>
      <c r="Q340" s="53">
        <v>0</v>
      </c>
      <c r="R340" s="53">
        <v>0</v>
      </c>
      <c r="S340" s="26"/>
    </row>
    <row r="341" spans="1:19" ht="25.5" thickTop="1" thickBot="1">
      <c r="A341" s="45" t="s">
        <v>20</v>
      </c>
      <c r="B341" s="58"/>
      <c r="C341" s="57"/>
      <c r="D341" s="51"/>
      <c r="E341" s="52" t="s">
        <v>14</v>
      </c>
      <c r="F341" s="53"/>
      <c r="G341" s="51"/>
      <c r="H341" s="61" t="s">
        <v>14</v>
      </c>
      <c r="I341" s="60"/>
      <c r="J341" s="59"/>
      <c r="K341" s="61"/>
      <c r="L341" s="60"/>
      <c r="M341" s="54">
        <f t="shared" si="65"/>
        <v>0</v>
      </c>
      <c r="N341" s="55">
        <f t="shared" si="68"/>
        <v>0</v>
      </c>
      <c r="O341" s="56">
        <f t="shared" si="66"/>
        <v>0</v>
      </c>
      <c r="P341" s="69">
        <f t="shared" si="67"/>
        <v>0</v>
      </c>
      <c r="Q341" s="53">
        <v>0</v>
      </c>
      <c r="R341" s="53">
        <v>0</v>
      </c>
      <c r="S341" s="44"/>
    </row>
    <row r="342" spans="1:19" ht="25.5" thickTop="1" thickBot="1">
      <c r="A342" s="27" t="s">
        <v>20</v>
      </c>
      <c r="B342" s="62"/>
      <c r="C342" s="62"/>
      <c r="D342" s="51"/>
      <c r="E342" s="52" t="s">
        <v>14</v>
      </c>
      <c r="F342" s="53"/>
      <c r="G342" s="51"/>
      <c r="H342" s="64" t="s">
        <v>14</v>
      </c>
      <c r="I342" s="65"/>
      <c r="J342" s="63"/>
      <c r="K342" s="64" t="s">
        <v>14</v>
      </c>
      <c r="L342" s="65"/>
      <c r="M342" s="54">
        <f t="shared" si="65"/>
        <v>0</v>
      </c>
      <c r="N342" s="55">
        <f t="shared" si="68"/>
        <v>0</v>
      </c>
      <c r="O342" s="56">
        <f>IF(D342&gt;F342,1,0)+IF(G342&gt;I342,1,0)+IF(J342&gt;L342,1,0)</f>
        <v>0</v>
      </c>
      <c r="P342" s="70">
        <f>IF(D342&lt;F342,1,0)+IF(G342&lt;I342,1,0)+IF(J342&lt;L342,1,0)</f>
        <v>0</v>
      </c>
      <c r="Q342" s="53">
        <v>0</v>
      </c>
      <c r="R342" s="53">
        <v>0</v>
      </c>
      <c r="S342" s="28"/>
    </row>
    <row r="343" spans="1:19" ht="27" thickBot="1">
      <c r="A343" s="29" t="s">
        <v>21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6"/>
      <c r="M343" s="30">
        <f t="shared" ref="M343:R343" si="69">SUM(M335:M342)</f>
        <v>0</v>
      </c>
      <c r="N343" s="31">
        <f t="shared" si="69"/>
        <v>0</v>
      </c>
      <c r="O343" s="30">
        <f t="shared" si="69"/>
        <v>0</v>
      </c>
      <c r="P343" s="32">
        <f t="shared" si="69"/>
        <v>0</v>
      </c>
      <c r="Q343" s="30">
        <f t="shared" si="69"/>
        <v>0</v>
      </c>
      <c r="R343" s="31">
        <f t="shared" si="69"/>
        <v>0</v>
      </c>
      <c r="S343" s="33"/>
    </row>
    <row r="344" spans="1:19">
      <c r="A344" s="34" t="s">
        <v>22</v>
      </c>
      <c r="B344" s="35"/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 t="s">
        <v>23</v>
      </c>
    </row>
    <row r="345" spans="1:19">
      <c r="A345" s="38" t="s">
        <v>26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>
      <c r="A347" s="39"/>
      <c r="B347" s="35" t="s">
        <v>27</v>
      </c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 ht="15.75">
      <c r="A348" s="40"/>
      <c r="B348" s="35" t="s">
        <v>29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</row>
    <row r="349" spans="1:1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pans="1:19">
      <c r="A350" s="41" t="s">
        <v>24</v>
      </c>
      <c r="B350" s="35"/>
      <c r="C350" s="42"/>
      <c r="D350" s="41" t="s">
        <v>25</v>
      </c>
      <c r="E350" s="41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</row>
    <row r="353" spans="1:19" ht="27" thickBot="1">
      <c r="A353" s="98" t="s">
        <v>35</v>
      </c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</row>
    <row r="354" spans="1:19" ht="15.75" thickBot="1">
      <c r="A354" s="2" t="s">
        <v>0</v>
      </c>
      <c r="B354" s="3"/>
      <c r="C354" s="77" t="s">
        <v>36</v>
      </c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9"/>
    </row>
    <row r="355" spans="1:19" ht="16.5" thickTop="1">
      <c r="A355" s="4" t="s">
        <v>1</v>
      </c>
      <c r="B355" s="5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2"/>
      <c r="P355" s="83" t="s">
        <v>2</v>
      </c>
      <c r="Q355" s="84"/>
      <c r="R355" s="6"/>
      <c r="S355" s="46">
        <v>43638</v>
      </c>
    </row>
    <row r="356" spans="1:19" ht="15.75">
      <c r="A356" s="4" t="s">
        <v>3</v>
      </c>
      <c r="B356" s="8"/>
      <c r="C356" s="85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7"/>
      <c r="P356" s="88" t="s">
        <v>4</v>
      </c>
      <c r="Q356" s="89"/>
      <c r="R356" s="9" t="s">
        <v>28</v>
      </c>
      <c r="S356" s="7"/>
    </row>
    <row r="357" spans="1:19" ht="15.75" thickBot="1">
      <c r="A357" s="10" t="s">
        <v>5</v>
      </c>
      <c r="B357" s="11"/>
      <c r="C357" s="90" t="s">
        <v>34</v>
      </c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2"/>
      <c r="P357" s="12"/>
      <c r="Q357" s="13"/>
      <c r="R357" s="14"/>
      <c r="S357" s="15" t="s">
        <v>46</v>
      </c>
    </row>
    <row r="358" spans="1:19" ht="15.75">
      <c r="A358" s="16"/>
      <c r="B358" s="17" t="s">
        <v>6</v>
      </c>
      <c r="C358" s="17" t="s">
        <v>7</v>
      </c>
      <c r="D358" s="93" t="s">
        <v>8</v>
      </c>
      <c r="E358" s="94"/>
      <c r="F358" s="94"/>
      <c r="G358" s="94"/>
      <c r="H358" s="94"/>
      <c r="I358" s="94"/>
      <c r="J358" s="94"/>
      <c r="K358" s="94"/>
      <c r="L358" s="95"/>
      <c r="M358" s="96" t="s">
        <v>9</v>
      </c>
      <c r="N358" s="97"/>
      <c r="O358" s="96" t="s">
        <v>10</v>
      </c>
      <c r="P358" s="97"/>
      <c r="Q358" s="96" t="s">
        <v>11</v>
      </c>
      <c r="R358" s="97"/>
      <c r="S358" s="18" t="s">
        <v>12</v>
      </c>
    </row>
    <row r="359" spans="1:19" ht="16.5" thickBot="1">
      <c r="A359" s="19"/>
      <c r="B359" s="20"/>
      <c r="C359" s="21"/>
      <c r="D359" s="72">
        <v>1</v>
      </c>
      <c r="E359" s="73"/>
      <c r="F359" s="74"/>
      <c r="G359" s="72">
        <v>2</v>
      </c>
      <c r="H359" s="73"/>
      <c r="I359" s="74"/>
      <c r="J359" s="66">
        <v>3</v>
      </c>
      <c r="K359" s="67"/>
      <c r="L359" s="71"/>
      <c r="M359" s="22"/>
      <c r="N359" s="23"/>
      <c r="O359" s="22"/>
      <c r="P359" s="23"/>
      <c r="Q359" s="22"/>
      <c r="R359" s="23"/>
      <c r="S359" s="24"/>
    </row>
    <row r="360" spans="1:19" ht="25.5" thickTop="1" thickBot="1">
      <c r="A360" s="25" t="s">
        <v>13</v>
      </c>
      <c r="B360" s="49"/>
      <c r="C360" s="50"/>
      <c r="D360" s="51"/>
      <c r="E360" s="52" t="s">
        <v>14</v>
      </c>
      <c r="F360" s="53"/>
      <c r="G360" s="51"/>
      <c r="H360" s="52" t="s">
        <v>14</v>
      </c>
      <c r="I360" s="53"/>
      <c r="J360" s="51"/>
      <c r="K360" s="52" t="s">
        <v>14</v>
      </c>
      <c r="L360" s="53"/>
      <c r="M360" s="54">
        <f t="shared" ref="M360:M367" si="70">D360+G360+J360</f>
        <v>0</v>
      </c>
      <c r="N360" s="55">
        <f>F360+I360+L360</f>
        <v>0</v>
      </c>
      <c r="O360" s="56">
        <f t="shared" ref="O360:O366" si="71">IF(D360&gt;F360,1,0)+IF(G360&gt;I360,1,0)+IF(J360&gt;L360,1,0)</f>
        <v>0</v>
      </c>
      <c r="P360" s="68">
        <f t="shared" ref="P360:P366" si="72">IF(D360&lt;F360,1,0)+IF(G360&lt;I360,1,0)+IF(J360&lt;L360,1,0)</f>
        <v>0</v>
      </c>
      <c r="Q360" s="53">
        <v>0</v>
      </c>
      <c r="R360" s="53">
        <v>0</v>
      </c>
      <c r="S360" s="26"/>
    </row>
    <row r="361" spans="1:19" ht="25.5" thickTop="1" thickBot="1">
      <c r="A361" s="25" t="s">
        <v>15</v>
      </c>
      <c r="B361" s="49"/>
      <c r="C361" s="50"/>
      <c r="D361" s="51"/>
      <c r="E361" s="52" t="s">
        <v>14</v>
      </c>
      <c r="F361" s="53"/>
      <c r="G361" s="51"/>
      <c r="H361" s="51" t="s">
        <v>14</v>
      </c>
      <c r="I361" s="53"/>
      <c r="J361" s="51"/>
      <c r="K361" s="51" t="s">
        <v>14</v>
      </c>
      <c r="L361" s="53"/>
      <c r="M361" s="54">
        <f t="shared" si="70"/>
        <v>0</v>
      </c>
      <c r="N361" s="55">
        <f t="shared" ref="N361:N367" si="73">F361+I361+L361</f>
        <v>0</v>
      </c>
      <c r="O361" s="56">
        <f t="shared" si="71"/>
        <v>0</v>
      </c>
      <c r="P361" s="69">
        <f t="shared" si="72"/>
        <v>0</v>
      </c>
      <c r="Q361" s="53">
        <v>0</v>
      </c>
      <c r="R361" s="53">
        <v>0</v>
      </c>
      <c r="S361" s="26"/>
    </row>
    <row r="362" spans="1:19" ht="25.5" thickTop="1" thickBot="1">
      <c r="A362" s="25" t="s">
        <v>16</v>
      </c>
      <c r="B362" s="49"/>
      <c r="C362" s="50"/>
      <c r="D362" s="51"/>
      <c r="E362" s="52" t="s">
        <v>14</v>
      </c>
      <c r="F362" s="53"/>
      <c r="G362" s="51"/>
      <c r="H362" s="51" t="s">
        <v>14</v>
      </c>
      <c r="I362" s="53"/>
      <c r="J362" s="51"/>
      <c r="K362" s="51" t="s">
        <v>14</v>
      </c>
      <c r="L362" s="53"/>
      <c r="M362" s="54">
        <f t="shared" si="70"/>
        <v>0</v>
      </c>
      <c r="N362" s="55">
        <f t="shared" si="73"/>
        <v>0</v>
      </c>
      <c r="O362" s="56">
        <f t="shared" si="71"/>
        <v>0</v>
      </c>
      <c r="P362" s="69">
        <f t="shared" si="72"/>
        <v>0</v>
      </c>
      <c r="Q362" s="53">
        <v>0</v>
      </c>
      <c r="R362" s="53">
        <v>0</v>
      </c>
      <c r="S362" s="26"/>
    </row>
    <row r="363" spans="1:19" ht="25.5" thickTop="1" thickBot="1">
      <c r="A363" s="25" t="s">
        <v>17</v>
      </c>
      <c r="B363" s="49"/>
      <c r="C363" s="50"/>
      <c r="D363" s="51"/>
      <c r="E363" s="52" t="s">
        <v>14</v>
      </c>
      <c r="F363" s="53"/>
      <c r="G363" s="51"/>
      <c r="H363" s="51" t="s">
        <v>14</v>
      </c>
      <c r="I363" s="53"/>
      <c r="J363" s="51"/>
      <c r="K363" s="51" t="s">
        <v>14</v>
      </c>
      <c r="L363" s="53"/>
      <c r="M363" s="54">
        <f t="shared" si="70"/>
        <v>0</v>
      </c>
      <c r="N363" s="55">
        <f t="shared" si="73"/>
        <v>0</v>
      </c>
      <c r="O363" s="56">
        <f t="shared" si="71"/>
        <v>0</v>
      </c>
      <c r="P363" s="69">
        <f t="shared" si="72"/>
        <v>0</v>
      </c>
      <c r="Q363" s="53">
        <v>0</v>
      </c>
      <c r="R363" s="53">
        <v>0</v>
      </c>
      <c r="S363" s="26"/>
    </row>
    <row r="364" spans="1:19" ht="25.5" thickTop="1" thickBot="1">
      <c r="A364" s="25" t="s">
        <v>18</v>
      </c>
      <c r="B364" s="57"/>
      <c r="C364" s="50"/>
      <c r="D364" s="51"/>
      <c r="E364" s="52" t="s">
        <v>14</v>
      </c>
      <c r="F364" s="53"/>
      <c r="G364" s="51"/>
      <c r="H364" s="51" t="s">
        <v>14</v>
      </c>
      <c r="I364" s="53"/>
      <c r="J364" s="51"/>
      <c r="K364" s="51" t="s">
        <v>14</v>
      </c>
      <c r="L364" s="53"/>
      <c r="M364" s="54">
        <f t="shared" si="70"/>
        <v>0</v>
      </c>
      <c r="N364" s="55">
        <f t="shared" si="73"/>
        <v>0</v>
      </c>
      <c r="O364" s="56">
        <f t="shared" si="71"/>
        <v>0</v>
      </c>
      <c r="P364" s="69">
        <f t="shared" si="72"/>
        <v>0</v>
      </c>
      <c r="Q364" s="53">
        <v>0</v>
      </c>
      <c r="R364" s="53">
        <v>0</v>
      </c>
      <c r="S364" s="26"/>
    </row>
    <row r="365" spans="1:19" ht="25.5" thickTop="1" thickBot="1">
      <c r="A365" s="25" t="s">
        <v>19</v>
      </c>
      <c r="B365" s="57"/>
      <c r="C365" s="57"/>
      <c r="D365" s="51"/>
      <c r="E365" s="52" t="s">
        <v>14</v>
      </c>
      <c r="F365" s="53"/>
      <c r="G365" s="51"/>
      <c r="H365" s="51" t="s">
        <v>14</v>
      </c>
      <c r="I365" s="53"/>
      <c r="J365" s="51"/>
      <c r="K365" s="51" t="s">
        <v>14</v>
      </c>
      <c r="L365" s="53"/>
      <c r="M365" s="54">
        <f t="shared" si="70"/>
        <v>0</v>
      </c>
      <c r="N365" s="55">
        <f t="shared" si="73"/>
        <v>0</v>
      </c>
      <c r="O365" s="56">
        <f t="shared" si="71"/>
        <v>0</v>
      </c>
      <c r="P365" s="69">
        <f t="shared" si="72"/>
        <v>0</v>
      </c>
      <c r="Q365" s="53">
        <v>0</v>
      </c>
      <c r="R365" s="53">
        <v>0</v>
      </c>
      <c r="S365" s="26"/>
    </row>
    <row r="366" spans="1:19" ht="25.5" thickTop="1" thickBot="1">
      <c r="A366" s="45" t="s">
        <v>20</v>
      </c>
      <c r="B366" s="58"/>
      <c r="C366" s="57"/>
      <c r="D366" s="51"/>
      <c r="E366" s="52" t="s">
        <v>14</v>
      </c>
      <c r="F366" s="53"/>
      <c r="G366" s="51"/>
      <c r="H366" s="61" t="s">
        <v>14</v>
      </c>
      <c r="I366" s="60"/>
      <c r="J366" s="59"/>
      <c r="K366" s="61"/>
      <c r="L366" s="60"/>
      <c r="M366" s="54">
        <f t="shared" si="70"/>
        <v>0</v>
      </c>
      <c r="N366" s="55">
        <f t="shared" si="73"/>
        <v>0</v>
      </c>
      <c r="O366" s="56">
        <f t="shared" si="71"/>
        <v>0</v>
      </c>
      <c r="P366" s="69">
        <f t="shared" si="72"/>
        <v>0</v>
      </c>
      <c r="Q366" s="53">
        <v>0</v>
      </c>
      <c r="R366" s="53">
        <v>0</v>
      </c>
      <c r="S366" s="44"/>
    </row>
    <row r="367" spans="1:19" ht="25.5" thickTop="1" thickBot="1">
      <c r="A367" s="27" t="s">
        <v>20</v>
      </c>
      <c r="B367" s="62"/>
      <c r="C367" s="62"/>
      <c r="D367" s="51"/>
      <c r="E367" s="52" t="s">
        <v>14</v>
      </c>
      <c r="F367" s="53"/>
      <c r="G367" s="51"/>
      <c r="H367" s="64" t="s">
        <v>14</v>
      </c>
      <c r="I367" s="65"/>
      <c r="J367" s="63"/>
      <c r="K367" s="64" t="s">
        <v>14</v>
      </c>
      <c r="L367" s="65"/>
      <c r="M367" s="54">
        <f t="shared" si="70"/>
        <v>0</v>
      </c>
      <c r="N367" s="55">
        <f t="shared" si="73"/>
        <v>0</v>
      </c>
      <c r="O367" s="56">
        <f>IF(D367&gt;F367,1,0)+IF(G367&gt;I367,1,0)+IF(J367&gt;L367,1,0)</f>
        <v>0</v>
      </c>
      <c r="P367" s="70">
        <f>IF(D367&lt;F367,1,0)+IF(G367&lt;I367,1,0)+IF(J367&lt;L367,1,0)</f>
        <v>0</v>
      </c>
      <c r="Q367" s="53">
        <v>0</v>
      </c>
      <c r="R367" s="53">
        <v>0</v>
      </c>
      <c r="S367" s="28"/>
    </row>
    <row r="368" spans="1:19" ht="27" thickBot="1">
      <c r="A368" s="29" t="s">
        <v>21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6"/>
      <c r="M368" s="30">
        <f t="shared" ref="M368:R368" si="74">SUM(M360:M367)</f>
        <v>0</v>
      </c>
      <c r="N368" s="31">
        <f t="shared" si="74"/>
        <v>0</v>
      </c>
      <c r="O368" s="30">
        <f t="shared" si="74"/>
        <v>0</v>
      </c>
      <c r="P368" s="32">
        <f t="shared" si="74"/>
        <v>0</v>
      </c>
      <c r="Q368" s="30">
        <f t="shared" si="74"/>
        <v>0</v>
      </c>
      <c r="R368" s="31">
        <f t="shared" si="74"/>
        <v>0</v>
      </c>
      <c r="S368" s="33"/>
    </row>
    <row r="369" spans="1:19">
      <c r="A369" s="34" t="s">
        <v>22</v>
      </c>
      <c r="B369" s="35"/>
      <c r="C369" s="35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 t="s">
        <v>23</v>
      </c>
    </row>
    <row r="370" spans="1:19">
      <c r="A370" s="38" t="s">
        <v>26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>
      <c r="A372" s="39"/>
      <c r="B372" s="35" t="s">
        <v>27</v>
      </c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 ht="15.75">
      <c r="A373" s="40"/>
      <c r="B373" s="35" t="s">
        <v>29</v>
      </c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</row>
    <row r="374" spans="1:19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pans="1:19">
      <c r="A375" s="41" t="s">
        <v>24</v>
      </c>
      <c r="B375" s="35"/>
      <c r="C375" s="42"/>
      <c r="D375" s="41" t="s">
        <v>25</v>
      </c>
      <c r="E375" s="41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</row>
  </sheetData>
  <mergeCells count="210">
    <mergeCell ref="P130:Q130"/>
    <mergeCell ref="C131:O131"/>
    <mergeCell ref="P131:Q131"/>
    <mergeCell ref="C132:O132"/>
    <mergeCell ref="D133:L133"/>
    <mergeCell ref="M133:N133"/>
    <mergeCell ref="O133:P133"/>
    <mergeCell ref="B118:L118"/>
    <mergeCell ref="A128:S128"/>
    <mergeCell ref="D84:F84"/>
    <mergeCell ref="G84:I84"/>
    <mergeCell ref="C56:O56"/>
    <mergeCell ref="B43:L43"/>
    <mergeCell ref="A53:S53"/>
    <mergeCell ref="C54:S54"/>
    <mergeCell ref="C55:O55"/>
    <mergeCell ref="P55:Q55"/>
    <mergeCell ref="P56:Q56"/>
    <mergeCell ref="C57:O57"/>
    <mergeCell ref="D58:L58"/>
    <mergeCell ref="M58:N58"/>
    <mergeCell ref="O58:P58"/>
    <mergeCell ref="Q58:R58"/>
    <mergeCell ref="C81:O81"/>
    <mergeCell ref="P81:Q81"/>
    <mergeCell ref="C82:O82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  <mergeCell ref="D9:F9"/>
    <mergeCell ref="G9:I9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C32:O32"/>
    <mergeCell ref="D33:L33"/>
    <mergeCell ref="D34:F34"/>
    <mergeCell ref="G34:I34"/>
    <mergeCell ref="D59:F59"/>
    <mergeCell ref="G59:I59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A153:S153"/>
    <mergeCell ref="C154:S154"/>
    <mergeCell ref="C155:O155"/>
    <mergeCell ref="P155:Q155"/>
    <mergeCell ref="B93:L93"/>
    <mergeCell ref="A103:S103"/>
    <mergeCell ref="C104:S104"/>
    <mergeCell ref="C105:O105"/>
    <mergeCell ref="P105:Q105"/>
    <mergeCell ref="C106:O106"/>
    <mergeCell ref="P106:Q106"/>
    <mergeCell ref="C107:O107"/>
    <mergeCell ref="D108:L108"/>
    <mergeCell ref="M108:N108"/>
    <mergeCell ref="O108:P108"/>
    <mergeCell ref="Q108:R108"/>
    <mergeCell ref="Q133:R133"/>
    <mergeCell ref="D134:F134"/>
    <mergeCell ref="G134:I134"/>
    <mergeCell ref="B143:L143"/>
    <mergeCell ref="D109:F109"/>
    <mergeCell ref="G109:I109"/>
    <mergeCell ref="C130:O130"/>
    <mergeCell ref="C129:S129"/>
    <mergeCell ref="D159:F159"/>
    <mergeCell ref="G159:I159"/>
    <mergeCell ref="B168:L168"/>
    <mergeCell ref="A178:S178"/>
    <mergeCell ref="C179:S179"/>
    <mergeCell ref="C156:O156"/>
    <mergeCell ref="P156:Q156"/>
    <mergeCell ref="C157:O157"/>
    <mergeCell ref="D158:L158"/>
    <mergeCell ref="M158:N158"/>
    <mergeCell ref="O158:P158"/>
    <mergeCell ref="Q158:R158"/>
    <mergeCell ref="D183:L183"/>
    <mergeCell ref="M183:N183"/>
    <mergeCell ref="O183:P183"/>
    <mergeCell ref="Q183:R183"/>
    <mergeCell ref="D184:F184"/>
    <mergeCell ref="G184:I184"/>
    <mergeCell ref="C180:O180"/>
    <mergeCell ref="P180:Q180"/>
    <mergeCell ref="C181:O181"/>
    <mergeCell ref="P181:Q181"/>
    <mergeCell ref="C182:O182"/>
    <mergeCell ref="C206:O206"/>
    <mergeCell ref="P206:Q206"/>
    <mergeCell ref="C207:O207"/>
    <mergeCell ref="D208:L208"/>
    <mergeCell ref="M208:N208"/>
    <mergeCell ref="O208:P208"/>
    <mergeCell ref="Q208:R208"/>
    <mergeCell ref="B193:L193"/>
    <mergeCell ref="A203:S203"/>
    <mergeCell ref="C204:S204"/>
    <mergeCell ref="C205:O205"/>
    <mergeCell ref="P205:Q205"/>
    <mergeCell ref="C230:O230"/>
    <mergeCell ref="P230:Q230"/>
    <mergeCell ref="C231:O231"/>
    <mergeCell ref="P231:Q231"/>
    <mergeCell ref="C232:O232"/>
    <mergeCell ref="D209:F209"/>
    <mergeCell ref="G209:I209"/>
    <mergeCell ref="B218:L218"/>
    <mergeCell ref="A228:S228"/>
    <mergeCell ref="C229:S229"/>
    <mergeCell ref="B243:L243"/>
    <mergeCell ref="D233:L233"/>
    <mergeCell ref="M233:N233"/>
    <mergeCell ref="O233:P233"/>
    <mergeCell ref="Q233:R233"/>
    <mergeCell ref="D234:F234"/>
    <mergeCell ref="G234:I234"/>
    <mergeCell ref="A253:S253"/>
    <mergeCell ref="C254:S254"/>
    <mergeCell ref="C255:O255"/>
    <mergeCell ref="P255:Q255"/>
    <mergeCell ref="C256:O256"/>
    <mergeCell ref="P256:Q256"/>
    <mergeCell ref="C257:O257"/>
    <mergeCell ref="D258:L258"/>
    <mergeCell ref="M258:N258"/>
    <mergeCell ref="O258:P258"/>
    <mergeCell ref="Q258:R258"/>
    <mergeCell ref="D259:F259"/>
    <mergeCell ref="G259:I259"/>
    <mergeCell ref="B268:L268"/>
    <mergeCell ref="A278:S278"/>
    <mergeCell ref="C279:S279"/>
    <mergeCell ref="C280:O280"/>
    <mergeCell ref="P280:Q280"/>
    <mergeCell ref="C281:O281"/>
    <mergeCell ref="P281:Q281"/>
    <mergeCell ref="C282:O282"/>
    <mergeCell ref="D283:L283"/>
    <mergeCell ref="M283:N283"/>
    <mergeCell ref="O283:P283"/>
    <mergeCell ref="Q283:R283"/>
    <mergeCell ref="D284:F284"/>
    <mergeCell ref="G284:I284"/>
    <mergeCell ref="B293:L293"/>
    <mergeCell ref="A303:S303"/>
    <mergeCell ref="C304:S304"/>
    <mergeCell ref="C305:O305"/>
    <mergeCell ref="P305:Q305"/>
    <mergeCell ref="C306:O306"/>
    <mergeCell ref="P306:Q306"/>
    <mergeCell ref="C307:O307"/>
    <mergeCell ref="D308:L308"/>
    <mergeCell ref="M308:N308"/>
    <mergeCell ref="O308:P308"/>
    <mergeCell ref="Q308:R308"/>
    <mergeCell ref="D309:F309"/>
    <mergeCell ref="G309:I309"/>
    <mergeCell ref="B318:L318"/>
    <mergeCell ref="A328:S328"/>
    <mergeCell ref="C329:S329"/>
    <mergeCell ref="C330:O330"/>
    <mergeCell ref="P330:Q330"/>
    <mergeCell ref="C331:O331"/>
    <mergeCell ref="P331:Q331"/>
    <mergeCell ref="C332:O332"/>
    <mergeCell ref="D333:L333"/>
    <mergeCell ref="M333:N333"/>
    <mergeCell ref="O333:P333"/>
    <mergeCell ref="Q333:R333"/>
    <mergeCell ref="D334:F334"/>
    <mergeCell ref="G334:I334"/>
    <mergeCell ref="B343:L343"/>
    <mergeCell ref="A353:S353"/>
    <mergeCell ref="D359:F359"/>
    <mergeCell ref="G359:I359"/>
    <mergeCell ref="B368:L368"/>
    <mergeCell ref="C354:S354"/>
    <mergeCell ref="C355:O355"/>
    <mergeCell ref="P355:Q355"/>
    <mergeCell ref="C356:O356"/>
    <mergeCell ref="P356:Q356"/>
    <mergeCell ref="C357:O357"/>
    <mergeCell ref="D358:L358"/>
    <mergeCell ref="M358:N358"/>
    <mergeCell ref="O358:P358"/>
    <mergeCell ref="Q358:R35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sqref="A1:G24"/>
    </sheetView>
  </sheetViews>
  <sheetFormatPr defaultRowHeight="15"/>
  <sheetData>
    <row r="1" spans="1:7" ht="21">
      <c r="A1" s="99" t="s">
        <v>30</v>
      </c>
      <c r="B1" s="99"/>
      <c r="C1" s="100"/>
      <c r="D1" s="100"/>
      <c r="E1" s="100"/>
      <c r="F1" s="100"/>
      <c r="G1" s="100"/>
    </row>
    <row r="2" spans="1:7">
      <c r="A2" s="100"/>
      <c r="B2" s="100"/>
      <c r="C2" s="100"/>
      <c r="D2" s="100"/>
      <c r="E2" s="100"/>
      <c r="F2" s="100"/>
      <c r="G2" s="100"/>
    </row>
    <row r="3" spans="1:7" ht="21">
      <c r="A3" s="101"/>
      <c r="B3" s="100"/>
      <c r="C3" s="100"/>
      <c r="D3" s="100"/>
      <c r="E3" s="100"/>
      <c r="F3" s="100"/>
      <c r="G3" s="100"/>
    </row>
    <row r="4" spans="1:7">
      <c r="A4" s="100"/>
      <c r="B4" s="100"/>
      <c r="C4" s="100"/>
      <c r="D4" s="100"/>
      <c r="E4" s="100"/>
      <c r="F4" s="100"/>
      <c r="G4" s="100"/>
    </row>
    <row r="5" spans="1:7">
      <c r="A5" s="100" t="s">
        <v>31</v>
      </c>
      <c r="B5" s="100" t="s">
        <v>47</v>
      </c>
      <c r="C5" s="100"/>
      <c r="D5" s="100"/>
      <c r="E5" s="100"/>
      <c r="F5" s="100"/>
      <c r="G5" s="100"/>
    </row>
    <row r="6" spans="1:7">
      <c r="A6" s="100"/>
      <c r="B6" s="100" t="s">
        <v>57</v>
      </c>
      <c r="C6" s="100"/>
      <c r="D6" s="100"/>
      <c r="E6" s="100"/>
      <c r="F6" s="100"/>
      <c r="G6" s="100"/>
    </row>
    <row r="7" spans="1:7">
      <c r="A7" s="100"/>
      <c r="B7" s="100" t="s">
        <v>61</v>
      </c>
      <c r="C7" s="100"/>
      <c r="D7" s="100"/>
      <c r="E7" s="100"/>
      <c r="F7" s="100"/>
      <c r="G7" s="100"/>
    </row>
    <row r="8" spans="1:7">
      <c r="A8" s="100"/>
      <c r="B8" s="100"/>
      <c r="C8" s="100"/>
      <c r="D8" s="100"/>
      <c r="E8" s="100"/>
      <c r="F8" s="100"/>
      <c r="G8" s="100"/>
    </row>
    <row r="9" spans="1:7">
      <c r="A9" s="100" t="s">
        <v>32</v>
      </c>
      <c r="B9" s="100" t="s">
        <v>48</v>
      </c>
      <c r="C9" s="100"/>
      <c r="D9" s="100"/>
      <c r="E9" s="100"/>
      <c r="F9" s="100"/>
      <c r="G9" s="100"/>
    </row>
    <row r="10" spans="1:7">
      <c r="A10" s="100"/>
      <c r="B10" s="100" t="s">
        <v>39</v>
      </c>
      <c r="C10" s="100"/>
      <c r="D10" s="100"/>
      <c r="E10" s="100"/>
      <c r="F10" s="100"/>
      <c r="G10" s="100"/>
    </row>
    <row r="11" spans="1:7">
      <c r="A11" s="100"/>
      <c r="B11" s="100" t="s">
        <v>60</v>
      </c>
      <c r="C11" s="100"/>
      <c r="D11" s="100"/>
      <c r="E11" s="100"/>
      <c r="F11" s="100"/>
      <c r="G11" s="100"/>
    </row>
    <row r="12" spans="1:7">
      <c r="A12" s="100"/>
      <c r="B12" s="100"/>
      <c r="C12" s="100"/>
      <c r="D12" s="100"/>
      <c r="E12" s="100"/>
      <c r="F12" s="100"/>
      <c r="G12" s="100"/>
    </row>
    <row r="13" spans="1:7">
      <c r="A13" s="100" t="s">
        <v>33</v>
      </c>
      <c r="B13" s="100" t="s">
        <v>58</v>
      </c>
      <c r="C13" s="100"/>
      <c r="D13" s="100"/>
      <c r="E13" s="100"/>
      <c r="F13" s="100"/>
      <c r="G13" s="100"/>
    </row>
    <row r="14" spans="1:7">
      <c r="A14" s="100"/>
      <c r="B14" s="100" t="s">
        <v>50</v>
      </c>
      <c r="C14" s="100"/>
      <c r="D14" s="100"/>
      <c r="E14" s="100"/>
      <c r="F14" s="100"/>
      <c r="G14" s="100"/>
    </row>
    <row r="15" spans="1:7">
      <c r="A15" s="100"/>
      <c r="B15" s="100" t="s">
        <v>59</v>
      </c>
      <c r="C15" s="100"/>
      <c r="D15" s="100"/>
      <c r="E15" s="100"/>
      <c r="F15" s="100"/>
      <c r="G15" s="100"/>
    </row>
    <row r="16" spans="1:7">
      <c r="A16" s="100"/>
      <c r="B16" s="100"/>
      <c r="C16" s="100"/>
      <c r="D16" s="100"/>
      <c r="E16" s="100"/>
      <c r="F16" s="100"/>
      <c r="G16" s="100"/>
    </row>
    <row r="17" spans="1:7">
      <c r="A17" s="100" t="s">
        <v>37</v>
      </c>
      <c r="B17" s="100" t="s">
        <v>49</v>
      </c>
      <c r="C17" s="100"/>
      <c r="D17" s="100"/>
      <c r="E17" s="100"/>
      <c r="F17" s="100"/>
      <c r="G17" s="100"/>
    </row>
    <row r="18" spans="1:7">
      <c r="A18" s="100"/>
      <c r="B18" s="100" t="s">
        <v>62</v>
      </c>
      <c r="C18" s="100"/>
      <c r="D18" s="100"/>
      <c r="E18" s="100"/>
      <c r="F18" s="100"/>
      <c r="G18" s="100"/>
    </row>
    <row r="19" spans="1:7">
      <c r="A19" s="100"/>
      <c r="B19" s="100" t="s">
        <v>63</v>
      </c>
      <c r="C19" s="100"/>
      <c r="D19" s="100"/>
      <c r="E19" s="100"/>
      <c r="F19" s="100"/>
      <c r="G19" s="100"/>
    </row>
    <row r="20" spans="1:7">
      <c r="A20" s="100"/>
      <c r="B20" s="100"/>
      <c r="C20" s="100"/>
      <c r="D20" s="100"/>
      <c r="E20" s="100"/>
      <c r="F20" s="100"/>
      <c r="G20" s="100"/>
    </row>
    <row r="21" spans="1:7">
      <c r="A21" s="100" t="s">
        <v>38</v>
      </c>
      <c r="B21" s="100" t="s">
        <v>64</v>
      </c>
      <c r="C21" s="100"/>
      <c r="D21" s="100"/>
      <c r="E21" s="100"/>
      <c r="F21" s="100"/>
      <c r="G21" s="100"/>
    </row>
    <row r="22" spans="1:7">
      <c r="A22" s="100"/>
      <c r="B22" s="100" t="s">
        <v>65</v>
      </c>
      <c r="C22" s="100"/>
      <c r="D22" s="100"/>
      <c r="E22" s="100"/>
      <c r="F22" s="100"/>
      <c r="G22" s="100"/>
    </row>
    <row r="23" spans="1:7">
      <c r="A23" s="100"/>
      <c r="B23" s="100" t="s">
        <v>66</v>
      </c>
      <c r="C23" s="100"/>
      <c r="D23" s="100"/>
      <c r="E23" s="100"/>
      <c r="F23" s="100"/>
      <c r="G23" s="100"/>
    </row>
    <row r="24" spans="1:7">
      <c r="A24" s="100"/>
      <c r="B24" s="100"/>
      <c r="C24" s="100"/>
      <c r="D24" s="100"/>
      <c r="E24" s="100"/>
      <c r="F24" s="100"/>
      <c r="G24" s="100"/>
    </row>
    <row r="26" spans="1:7" ht="21">
      <c r="A26" s="48"/>
    </row>
    <row r="44" spans="1:2" ht="21">
      <c r="A44" s="47"/>
      <c r="B44" s="47"/>
    </row>
    <row r="46" spans="1:2" ht="21">
      <c r="A46" s="4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2019-06-22T11:10:38Z</dcterms:modified>
</cp:coreProperties>
</file>